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475" windowHeight="7740" activeTab="2"/>
  </bookViews>
  <sheets>
    <sheet name="SAM" sheetId="1" r:id="rId1"/>
    <sheet name="FOF" sheetId="2" r:id="rId2"/>
    <sheet name="BS" sheetId="3" r:id="rId3"/>
  </sheets>
  <definedNames/>
  <calcPr fullCalcOnLoad="1"/>
</workbook>
</file>

<file path=xl/sharedStrings.xml><?xml version="1.0" encoding="utf-8"?>
<sst xmlns="http://schemas.openxmlformats.org/spreadsheetml/2006/main" count="69" uniqueCount="31">
  <si>
    <t>HOUSEH.</t>
  </si>
  <si>
    <t>FIRMS</t>
  </si>
  <si>
    <t>BANKS</t>
  </si>
  <si>
    <t>PROD</t>
  </si>
  <si>
    <t>CAP.A.</t>
  </si>
  <si>
    <t>TOT</t>
  </si>
  <si>
    <t>PRODUCT.</t>
  </si>
  <si>
    <t>CAPITAL ACC.</t>
  </si>
  <si>
    <t>TOTAL</t>
  </si>
  <si>
    <t>C</t>
  </si>
  <si>
    <t>I</t>
  </si>
  <si>
    <t>Y</t>
  </si>
  <si>
    <t>W</t>
  </si>
  <si>
    <t>F</t>
  </si>
  <si>
    <t>FLOW OF FUNDS</t>
  </si>
  <si>
    <t>CAPITAL</t>
  </si>
  <si>
    <t>DEPOSITS</t>
  </si>
  <si>
    <t>LOANS</t>
  </si>
  <si>
    <t>EQUITIES</t>
  </si>
  <si>
    <t>DIV</t>
  </si>
  <si>
    <t>YH</t>
  </si>
  <si>
    <t>SH</t>
  </si>
  <si>
    <t>INT_L</t>
  </si>
  <si>
    <t>FU</t>
  </si>
  <si>
    <t>YB</t>
  </si>
  <si>
    <t>INT_D+FB</t>
  </si>
  <si>
    <t>S</t>
  </si>
  <si>
    <t>RL</t>
  </si>
  <si>
    <t>RM</t>
  </si>
  <si>
    <t>change in</t>
  </si>
  <si>
    <t>BALANCE SHEET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</si>
</sst>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24"/>
      <name val="Arial"/>
      <family val="0"/>
    </font>
    <font>
      <sz val="1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8">
      <selection activeCell="C14" sqref="C14"/>
    </sheetView>
  </sheetViews>
  <sheetFormatPr defaultColWidth="9.140625" defaultRowHeight="12.75"/>
  <cols>
    <col min="1" max="1" width="33.57421875" style="1" customWidth="1"/>
    <col min="2" max="2" width="15.140625" style="1" bestFit="1" customWidth="1"/>
    <col min="3" max="3" width="23.00390625" style="1" bestFit="1" customWidth="1"/>
    <col min="4" max="4" width="16.28125" style="1" bestFit="1" customWidth="1"/>
    <col min="5" max="5" width="17.28125" style="1" bestFit="1" customWidth="1"/>
    <col min="6" max="6" width="16.8515625" style="1" bestFit="1" customWidth="1"/>
    <col min="7" max="7" width="12.140625" style="1" bestFit="1" customWidth="1"/>
    <col min="8" max="16384" width="9.140625" style="1" customWidth="1"/>
  </cols>
  <sheetData>
    <row r="1" spans="2:7" ht="30">
      <c r="B1" s="1" t="s">
        <v>3</v>
      </c>
      <c r="C1" s="1" t="s">
        <v>0</v>
      </c>
      <c r="D1" s="1" t="s">
        <v>1</v>
      </c>
      <c r="E1" s="1" t="s">
        <v>2</v>
      </c>
      <c r="F1" s="1" t="s">
        <v>4</v>
      </c>
      <c r="G1" s="1" t="s">
        <v>5</v>
      </c>
    </row>
    <row r="2" spans="1:7" ht="30">
      <c r="A2" s="1" t="s">
        <v>6</v>
      </c>
      <c r="B2" s="2"/>
      <c r="C2" s="2" t="s">
        <v>9</v>
      </c>
      <c r="D2" s="2"/>
      <c r="E2" s="2"/>
      <c r="F2" s="2" t="s">
        <v>10</v>
      </c>
      <c r="G2" s="2" t="s">
        <v>11</v>
      </c>
    </row>
    <row r="3" spans="1:7" ht="30">
      <c r="A3" s="1" t="s">
        <v>0</v>
      </c>
      <c r="B3" s="2" t="s">
        <v>12</v>
      </c>
      <c r="C3" s="2"/>
      <c r="D3" s="2" t="s">
        <v>19</v>
      </c>
      <c r="E3" s="3" t="s">
        <v>25</v>
      </c>
      <c r="F3" s="2"/>
      <c r="G3" s="2" t="s">
        <v>20</v>
      </c>
    </row>
    <row r="4" spans="1:7" ht="30">
      <c r="A4" s="1" t="s">
        <v>1</v>
      </c>
      <c r="B4" s="2" t="s">
        <v>13</v>
      </c>
      <c r="C4" s="2"/>
      <c r="D4" s="2"/>
      <c r="E4" s="2"/>
      <c r="F4" s="2"/>
      <c r="G4" s="2" t="s">
        <v>13</v>
      </c>
    </row>
    <row r="5" spans="1:7" ht="30">
      <c r="A5" s="1" t="s">
        <v>2</v>
      </c>
      <c r="B5" s="2"/>
      <c r="C5" s="2"/>
      <c r="D5" s="2" t="s">
        <v>22</v>
      </c>
      <c r="E5" s="2"/>
      <c r="F5" s="2"/>
      <c r="G5" s="2" t="s">
        <v>24</v>
      </c>
    </row>
    <row r="6" spans="1:7" ht="30">
      <c r="A6" s="1" t="s">
        <v>7</v>
      </c>
      <c r="B6" s="2"/>
      <c r="C6" s="2" t="s">
        <v>21</v>
      </c>
      <c r="D6" s="2" t="s">
        <v>23</v>
      </c>
      <c r="E6" s="2">
        <v>0</v>
      </c>
      <c r="F6" s="2"/>
      <c r="G6" s="2" t="s">
        <v>26</v>
      </c>
    </row>
    <row r="7" spans="1:7" ht="30">
      <c r="A7" s="1" t="s">
        <v>8</v>
      </c>
      <c r="B7" s="2" t="s">
        <v>11</v>
      </c>
      <c r="C7" s="2" t="s">
        <v>20</v>
      </c>
      <c r="D7" s="2" t="s">
        <v>13</v>
      </c>
      <c r="E7" s="2" t="s">
        <v>24</v>
      </c>
      <c r="F7" s="2" t="s">
        <v>10</v>
      </c>
      <c r="G7" s="2"/>
    </row>
    <row r="9" spans="2:7" ht="30">
      <c r="B9" s="1" t="s">
        <v>3</v>
      </c>
      <c r="C9" s="1" t="s">
        <v>0</v>
      </c>
      <c r="D9" s="1" t="s">
        <v>1</v>
      </c>
      <c r="E9" s="1" t="s">
        <v>2</v>
      </c>
      <c r="F9" s="1" t="s">
        <v>4</v>
      </c>
      <c r="G9" s="1" t="s">
        <v>5</v>
      </c>
    </row>
    <row r="10" spans="1:7" ht="30">
      <c r="A10" s="1" t="s">
        <v>6</v>
      </c>
      <c r="B10" s="2"/>
      <c r="C10" s="2">
        <f>+G10-F10</f>
        <v>800</v>
      </c>
      <c r="D10" s="2"/>
      <c r="E10" s="2"/>
      <c r="F10" s="4">
        <v>200</v>
      </c>
      <c r="G10" s="4">
        <v>1000</v>
      </c>
    </row>
    <row r="11" spans="1:7" ht="30">
      <c r="A11" s="1" t="s">
        <v>0</v>
      </c>
      <c r="B11" s="4">
        <v>800</v>
      </c>
      <c r="C11" s="2"/>
      <c r="D11" s="4">
        <v>50</v>
      </c>
      <c r="E11" s="3">
        <f>40+10</f>
        <v>50</v>
      </c>
      <c r="F11" s="2"/>
      <c r="G11" s="2">
        <f>SUM(B11:F11)</f>
        <v>900</v>
      </c>
    </row>
    <row r="12" spans="1:7" ht="30">
      <c r="A12" s="1" t="s">
        <v>1</v>
      </c>
      <c r="B12" s="2">
        <f>+B15-B11</f>
        <v>200</v>
      </c>
      <c r="C12" s="2"/>
      <c r="D12" s="2"/>
      <c r="E12" s="2"/>
      <c r="F12" s="2"/>
      <c r="G12" s="2">
        <f>SUM(B12:F12)</f>
        <v>200</v>
      </c>
    </row>
    <row r="13" spans="1:7" ht="30">
      <c r="A13" s="1" t="s">
        <v>2</v>
      </c>
      <c r="B13" s="2"/>
      <c r="C13" s="2"/>
      <c r="D13" s="4">
        <v>50</v>
      </c>
      <c r="E13" s="2"/>
      <c r="F13" s="2"/>
      <c r="G13" s="2">
        <f>SUM(B13:F13)</f>
        <v>50</v>
      </c>
    </row>
    <row r="14" spans="1:7" ht="30">
      <c r="A14" s="1" t="s">
        <v>7</v>
      </c>
      <c r="B14" s="2"/>
      <c r="C14" s="2">
        <f>+C15-C10</f>
        <v>100</v>
      </c>
      <c r="D14" s="2">
        <f>+D15-D11-D13</f>
        <v>100</v>
      </c>
      <c r="E14" s="2">
        <f>+E15-E11</f>
        <v>0</v>
      </c>
      <c r="F14" s="2"/>
      <c r="G14" s="2" t="s">
        <v>26</v>
      </c>
    </row>
    <row r="15" spans="1:7" ht="30">
      <c r="A15" s="1" t="s">
        <v>8</v>
      </c>
      <c r="B15" s="2">
        <f>+G10</f>
        <v>1000</v>
      </c>
      <c r="C15" s="2">
        <f>+G11</f>
        <v>900</v>
      </c>
      <c r="D15" s="2">
        <f>+G12</f>
        <v>200</v>
      </c>
      <c r="E15" s="2">
        <f>+G13</f>
        <v>50</v>
      </c>
      <c r="F15" s="2">
        <f>+SUM(F10:F14)</f>
        <v>200</v>
      </c>
      <c r="G15" s="2"/>
    </row>
    <row r="17" spans="1:4" ht="30">
      <c r="A17" s="1" t="s">
        <v>17</v>
      </c>
      <c r="B17" s="1">
        <v>500</v>
      </c>
      <c r="C17" s="1" t="s">
        <v>16</v>
      </c>
      <c r="D17" s="1">
        <v>500</v>
      </c>
    </row>
    <row r="18" spans="1:2" ht="30">
      <c r="A18" s="1" t="s">
        <v>27</v>
      </c>
      <c r="B18" s="1">
        <v>0.1</v>
      </c>
    </row>
    <row r="19" spans="1:2" ht="30">
      <c r="A19" s="1" t="s">
        <v>28</v>
      </c>
      <c r="B19" s="1">
        <v>0.08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:E8"/>
    </sheetView>
  </sheetViews>
  <sheetFormatPr defaultColWidth="9.140625" defaultRowHeight="12.75"/>
  <cols>
    <col min="1" max="1" width="33.57421875" style="0" bestFit="1" customWidth="1"/>
    <col min="2" max="2" width="23.00390625" style="0" bestFit="1" customWidth="1"/>
    <col min="3" max="3" width="16.28125" style="0" bestFit="1" customWidth="1"/>
    <col min="4" max="4" width="17.28125" style="0" bestFit="1" customWidth="1"/>
    <col min="5" max="5" width="10.8515625" style="0" bestFit="1" customWidth="1"/>
  </cols>
  <sheetData>
    <row r="1" ht="30">
      <c r="A1" s="1" t="s">
        <v>14</v>
      </c>
    </row>
    <row r="3" spans="1:5" ht="30">
      <c r="A3" s="1" t="s">
        <v>29</v>
      </c>
      <c r="B3" s="1" t="s">
        <v>0</v>
      </c>
      <c r="C3" s="1" t="s">
        <v>1</v>
      </c>
      <c r="D3" s="1" t="s">
        <v>2</v>
      </c>
      <c r="E3" s="1" t="s">
        <v>5</v>
      </c>
    </row>
    <row r="4" spans="1:5" ht="30">
      <c r="A4" s="1" t="s">
        <v>15</v>
      </c>
      <c r="B4" s="2"/>
      <c r="C4" s="2">
        <f>+SAM!F10</f>
        <v>200</v>
      </c>
      <c r="D4" s="2"/>
      <c r="E4" s="2">
        <f>SUM(B4:D4)</f>
        <v>200</v>
      </c>
    </row>
    <row r="5" spans="1:5" ht="30">
      <c r="A5" s="1" t="s">
        <v>16</v>
      </c>
      <c r="B5" s="2">
        <f>+B8-B7</f>
        <v>50</v>
      </c>
      <c r="C5" s="2"/>
      <c r="D5" s="2">
        <f>-B5</f>
        <v>-50</v>
      </c>
      <c r="E5" s="2">
        <f>SUM(B5:D5)</f>
        <v>0</v>
      </c>
    </row>
    <row r="6" spans="1:5" ht="30">
      <c r="A6" s="1" t="s">
        <v>17</v>
      </c>
      <c r="B6" s="2"/>
      <c r="C6" s="2">
        <v>-50</v>
      </c>
      <c r="D6" s="2">
        <f>-C6</f>
        <v>50</v>
      </c>
      <c r="E6" s="2">
        <f>SUM(B6:D6)</f>
        <v>0</v>
      </c>
    </row>
    <row r="7" spans="1:5" ht="30">
      <c r="A7" s="1" t="s">
        <v>18</v>
      </c>
      <c r="B7" s="2">
        <f>-C7</f>
        <v>50</v>
      </c>
      <c r="C7" s="2">
        <v>-50</v>
      </c>
      <c r="D7" s="2"/>
      <c r="E7" s="2">
        <f>SUM(B7:D7)</f>
        <v>0</v>
      </c>
    </row>
    <row r="8" spans="1:5" ht="30">
      <c r="A8" s="1" t="s">
        <v>8</v>
      </c>
      <c r="B8" s="2">
        <f>+SAM!C14</f>
        <v>100</v>
      </c>
      <c r="C8" s="2">
        <f>+SAM!D14</f>
        <v>100</v>
      </c>
      <c r="D8" s="2">
        <f>+SAM!E14</f>
        <v>0</v>
      </c>
      <c r="E8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D8" sqref="D8"/>
    </sheetView>
  </sheetViews>
  <sheetFormatPr defaultColWidth="9.140625" defaultRowHeight="12.75"/>
  <cols>
    <col min="1" max="1" width="41.140625" style="0" bestFit="1" customWidth="1"/>
    <col min="2" max="2" width="23.00390625" style="0" bestFit="1" customWidth="1"/>
    <col min="3" max="3" width="16.28125" style="0" bestFit="1" customWidth="1"/>
    <col min="4" max="4" width="17.28125" style="0" bestFit="1" customWidth="1"/>
    <col min="5" max="5" width="12.140625" style="0" bestFit="1" customWidth="1"/>
  </cols>
  <sheetData>
    <row r="1" ht="30">
      <c r="A1" s="1" t="s">
        <v>30</v>
      </c>
    </row>
    <row r="3" spans="1:5" ht="30">
      <c r="A3" s="1"/>
      <c r="B3" s="1" t="s">
        <v>0</v>
      </c>
      <c r="C3" s="1" t="s">
        <v>1</v>
      </c>
      <c r="D3" s="1" t="s">
        <v>2</v>
      </c>
      <c r="E3" s="1" t="s">
        <v>5</v>
      </c>
    </row>
    <row r="4" spans="1:5" ht="30">
      <c r="A4" s="1" t="s">
        <v>15</v>
      </c>
      <c r="B4" s="2"/>
      <c r="C4" s="4">
        <v>1000</v>
      </c>
      <c r="D4" s="2"/>
      <c r="E4" s="2">
        <f>SUM(B4:D4)</f>
        <v>1000</v>
      </c>
    </row>
    <row r="5" spans="1:5" ht="30">
      <c r="A5" s="1" t="s">
        <v>16</v>
      </c>
      <c r="B5" s="2">
        <v>500</v>
      </c>
      <c r="C5" s="2"/>
      <c r="D5" s="2">
        <f>-B5</f>
        <v>-500</v>
      </c>
      <c r="E5" s="2">
        <f>SUM(B5:D5)</f>
        <v>0</v>
      </c>
    </row>
    <row r="6" spans="1:5" ht="30">
      <c r="A6" s="1" t="s">
        <v>17</v>
      </c>
      <c r="B6" s="2"/>
      <c r="C6" s="2">
        <v>-500</v>
      </c>
      <c r="D6" s="2">
        <f>-C6</f>
        <v>500</v>
      </c>
      <c r="E6" s="2">
        <f>SUM(B6:D6)</f>
        <v>0</v>
      </c>
    </row>
    <row r="7" spans="1:5" ht="30">
      <c r="A7" s="1" t="s">
        <v>18</v>
      </c>
      <c r="B7" s="2">
        <v>500</v>
      </c>
      <c r="C7" s="4">
        <v>-500</v>
      </c>
      <c r="D7" s="2"/>
      <c r="E7" s="2">
        <f>SUM(B7:D7)</f>
        <v>0</v>
      </c>
    </row>
    <row r="8" spans="1:5" ht="30">
      <c r="A8" s="1" t="s">
        <v>8</v>
      </c>
      <c r="B8" s="2">
        <f>+B5+B7</f>
        <v>1000</v>
      </c>
      <c r="C8" s="2">
        <v>0</v>
      </c>
      <c r="D8" s="2">
        <f>+SAM!E14</f>
        <v>0</v>
      </c>
      <c r="E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Dip.to Scienze Economiche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Gennaro Zezza</dc:creator>
  <cp:keywords/>
  <dc:description/>
  <cp:lastModifiedBy>Gennaro Zezza</cp:lastModifiedBy>
  <dcterms:created xsi:type="dcterms:W3CDTF">2011-06-14T15:01:24Z</dcterms:created>
  <dcterms:modified xsi:type="dcterms:W3CDTF">2011-06-14T15:31:49Z</dcterms:modified>
  <cp:category/>
  <cp:version/>
  <cp:contentType/>
  <cp:contentStatus/>
</cp:coreProperties>
</file>