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8505" activeTab="0"/>
  </bookViews>
  <sheets>
    <sheet name="DataSim" sheetId="1" r:id="rId1"/>
    <sheet name="Chart1" sheetId="2" r:id="rId2"/>
    <sheet name="Chart2" sheetId="3" r:id="rId3"/>
    <sheet name="DataxCharts" sheetId="4" r:id="rId4"/>
  </sheets>
  <definedNames>
    <definedName name="molt">'DataSim'!$H$2</definedName>
    <definedName name="parb">'DataSim'!$H$1</definedName>
    <definedName name="parc1">'DataSim'!$B$1</definedName>
    <definedName name="parc2">'DataSim'!$B$2</definedName>
    <definedName name="pard">'DataSim'!$D$1</definedName>
    <definedName name="park">'DataSim'!$D$2</definedName>
    <definedName name="parw">'DataSim'!$F$1</definedName>
    <definedName name="parz">'DataSim'!$F$2</definedName>
  </definedNames>
  <calcPr fullCalcOnLoad="1"/>
</workbook>
</file>

<file path=xl/sharedStrings.xml><?xml version="1.0" encoding="utf-8"?>
<sst xmlns="http://schemas.openxmlformats.org/spreadsheetml/2006/main" count="32" uniqueCount="31">
  <si>
    <t>parc1</t>
  </si>
  <si>
    <t>parc2</t>
  </si>
  <si>
    <t>pard</t>
  </si>
  <si>
    <t>park</t>
  </si>
  <si>
    <t>parw</t>
  </si>
  <si>
    <t>parz</t>
  </si>
  <si>
    <t>parb</t>
  </si>
  <si>
    <t>T</t>
  </si>
  <si>
    <t>G</t>
  </si>
  <si>
    <t>RM</t>
  </si>
  <si>
    <t>RL</t>
  </si>
  <si>
    <t>FB</t>
  </si>
  <si>
    <t>I</t>
  </si>
  <si>
    <t>WB</t>
  </si>
  <si>
    <t>FT</t>
  </si>
  <si>
    <t>FD</t>
  </si>
  <si>
    <t>YF</t>
  </si>
  <si>
    <t>CONS</t>
  </si>
  <si>
    <t>Y</t>
  </si>
  <si>
    <t>FU</t>
  </si>
  <si>
    <t>SH</t>
  </si>
  <si>
    <t>K</t>
  </si>
  <si>
    <t>DAZ</t>
  </si>
  <si>
    <t>AZ</t>
  </si>
  <si>
    <t>L</t>
  </si>
  <si>
    <t>VH</t>
  </si>
  <si>
    <t>M</t>
  </si>
  <si>
    <t>VF</t>
  </si>
  <si>
    <t>molt</t>
  </si>
  <si>
    <t>gy</t>
  </si>
  <si>
    <t>VH/YF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</si>
</sst>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DataxCharts!$B$2</c:f>
              <c:strCache>
                <c:ptCount val="1"/>
                <c:pt idx="0">
                  <c:v>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DataxCharts!$A$3:$A$320</c:f>
              <c:numCache>
                <c:ptCount val="3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</c:numCache>
            </c:numRef>
          </c:cat>
          <c:val>
            <c:numRef>
              <c:f>DataxCharts!$B$3:$B$320</c:f>
              <c:numCache>
                <c:ptCount val="318"/>
                <c:pt idx="1">
                  <c:v>-0.0833128834355823</c:v>
                </c:pt>
                <c:pt idx="2">
                  <c:v>0.026222119229117213</c:v>
                </c:pt>
                <c:pt idx="3">
                  <c:v>0.025969587170019848</c:v>
                </c:pt>
                <c:pt idx="4">
                  <c:v>0.025728482108586803</c:v>
                </c:pt>
                <c:pt idx="5">
                  <c:v>0.02549818035592022</c:v>
                </c:pt>
                <c:pt idx="6">
                  <c:v>0.02527810078514059</c:v>
                </c:pt>
                <c:pt idx="7">
                  <c:v>0.025067701260410358</c:v>
                </c:pt>
                <c:pt idx="8">
                  <c:v>0.024866475420831424</c:v>
                </c:pt>
                <c:pt idx="9">
                  <c:v>0.02467394977871251</c:v>
                </c:pt>
                <c:pt idx="10">
                  <c:v>0.024489681096906857</c:v>
                </c:pt>
                <c:pt idx="11">
                  <c:v>0.024313254014380448</c:v>
                </c:pt>
                <c:pt idx="12">
                  <c:v>0.024144278892997084</c:v>
                </c:pt>
                <c:pt idx="13">
                  <c:v>0.023982389861821662</c:v>
                </c:pt>
                <c:pt idx="14">
                  <c:v>0.023827243038089474</c:v>
                </c:pt>
                <c:pt idx="15">
                  <c:v>0.02367851490648376</c:v>
                </c:pt>
                <c:pt idx="16">
                  <c:v>0.02353590084049273</c:v>
                </c:pt>
                <c:pt idx="17">
                  <c:v>0.02339911375150394</c:v>
                </c:pt>
                <c:pt idx="18">
                  <c:v>0.023267882852919808</c:v>
                </c:pt>
                <c:pt idx="19">
                  <c:v>0.023141952528002774</c:v>
                </c:pt>
                <c:pt idx="20">
                  <c:v>0.023021081291410006</c:v>
                </c:pt>
                <c:pt idx="21">
                  <c:v>0.02290504083547229</c:v>
                </c:pt>
                <c:pt idx="22">
                  <c:v>0.02279361515323286</c:v>
                </c:pt>
                <c:pt idx="23">
                  <c:v>0.022686599731114754</c:v>
                </c:pt>
                <c:pt idx="24">
                  <c:v>0.022583800804822918</c:v>
                </c:pt>
                <c:pt idx="25">
                  <c:v>0.02248503467276164</c:v>
                </c:pt>
                <c:pt idx="26">
                  <c:v>0.022390127061822307</c:v>
                </c:pt>
                <c:pt idx="27">
                  <c:v>0.022298912540921645</c:v>
                </c:pt>
                <c:pt idx="28">
                  <c:v>0.022211233978121747</c:v>
                </c:pt>
                <c:pt idx="29">
                  <c:v>0.022126942037592023</c:v>
                </c:pt>
                <c:pt idx="30">
                  <c:v>0.02204589471300955</c:v>
                </c:pt>
                <c:pt idx="31">
                  <c:v>0.02196795689434916</c:v>
                </c:pt>
                <c:pt idx="32">
                  <c:v>0.021892999965286375</c:v>
                </c:pt>
                <c:pt idx="33">
                  <c:v>0.021820901428697193</c:v>
                </c:pt>
                <c:pt idx="34">
                  <c:v>0.02175154455798789</c:v>
                </c:pt>
                <c:pt idx="35">
                  <c:v>0.02168481807217071</c:v>
                </c:pt>
                <c:pt idx="36">
                  <c:v>0.02162061583281827</c:v>
                </c:pt>
                <c:pt idx="37">
                  <c:v>0.02155883656116986</c:v>
                </c:pt>
                <c:pt idx="38">
                  <c:v>0.021499383573840403</c:v>
                </c:pt>
                <c:pt idx="39">
                  <c:v>0.021442164535697694</c:v>
                </c:pt>
                <c:pt idx="40">
                  <c:v>0.02138709122861382</c:v>
                </c:pt>
                <c:pt idx="41">
                  <c:v>0.021334079334900613</c:v>
                </c:pt>
                <c:pt idx="42">
                  <c:v>0.02128304823433602</c:v>
                </c:pt>
                <c:pt idx="43">
                  <c:v>0.021233920813794382</c:v>
                </c:pt>
                <c:pt idx="44">
                  <c:v>0.021186623288555362</c:v>
                </c:pt>
                <c:pt idx="45">
                  <c:v>0.021141085034464657</c:v>
                </c:pt>
                <c:pt idx="46">
                  <c:v>0.021097238430166865</c:v>
                </c:pt>
                <c:pt idx="47">
                  <c:v>0.021055018708708184</c:v>
                </c:pt>
                <c:pt idx="48">
                  <c:v>0.021014363817855486</c:v>
                </c:pt>
                <c:pt idx="49">
                  <c:v>0.020975214288533328</c:v>
                </c:pt>
                <c:pt idx="50">
                  <c:v>0.020937513110824257</c:v>
                </c:pt>
                <c:pt idx="51">
                  <c:v>0.020901205617023244</c:v>
                </c:pt>
                <c:pt idx="52">
                  <c:v>0.02086623937127685</c:v>
                </c:pt>
                <c:pt idx="53">
                  <c:v>0.020832564065368597</c:v>
                </c:pt>
                <c:pt idx="54">
                  <c:v>0.020800131420254164</c:v>
                </c:pt>
                <c:pt idx="55">
                  <c:v>0.020768895092968087</c:v>
                </c:pt>
                <c:pt idx="56">
                  <c:v>0.020738810588562195</c:v>
                </c:pt>
                <c:pt idx="57">
                  <c:v>0.020709835176752733</c:v>
                </c:pt>
                <c:pt idx="58">
                  <c:v>0.020681927812984835</c:v>
                </c:pt>
                <c:pt idx="59">
                  <c:v>0.020655049063633468</c:v>
                </c:pt>
                <c:pt idx="60">
                  <c:v>0.02062916103509216</c:v>
                </c:pt>
                <c:pt idx="61">
                  <c:v>0.020604227306506573</c:v>
                </c:pt>
                <c:pt idx="62">
                  <c:v>0.02058021286593603</c:v>
                </c:pt>
                <c:pt idx="63">
                  <c:v>0.02055708404973866</c:v>
                </c:pt>
                <c:pt idx="64">
                  <c:v>0.020534808484983236</c:v>
                </c:pt>
                <c:pt idx="65">
                  <c:v>0.02051335503471785</c:v>
                </c:pt>
                <c:pt idx="66">
                  <c:v>0.02049269374592222</c:v>
                </c:pt>
                <c:pt idx="67">
                  <c:v>0.020472795799994614</c:v>
                </c:pt>
                <c:pt idx="68">
                  <c:v>0.020453633465622678</c:v>
                </c:pt>
                <c:pt idx="69">
                  <c:v>0.020435180053910873</c:v>
                </c:pt>
                <c:pt idx="70">
                  <c:v>0.020417409875627568</c:v>
                </c:pt>
                <c:pt idx="71">
                  <c:v>0.02040029820046918</c:v>
                </c:pt>
                <c:pt idx="72">
                  <c:v>0.020383821218211473</c:v>
                </c:pt>
                <c:pt idx="73">
                  <c:v>0.020367956001664078</c:v>
                </c:pt>
                <c:pt idx="74">
                  <c:v>0.020352680471315</c:v>
                </c:pt>
                <c:pt idx="75">
                  <c:v>0.020337973361587602</c:v>
                </c:pt>
                <c:pt idx="76">
                  <c:v>0.0203238141886124</c:v>
                </c:pt>
                <c:pt idx="77">
                  <c:v>0.02031018321944633</c:v>
                </c:pt>
                <c:pt idx="78">
                  <c:v>0.020297061442651865</c:v>
                </c:pt>
                <c:pt idx="79">
                  <c:v>0.020284430540178366</c:v>
                </c:pt>
                <c:pt idx="80">
                  <c:v>0.020272272860464735</c:v>
                </c:pt>
                <c:pt idx="81">
                  <c:v>0.020260571392715754</c:v>
                </c:pt>
                <c:pt idx="82">
                  <c:v>0.020249309742284227</c:v>
                </c:pt>
                <c:pt idx="83">
                  <c:v>0.0202384721071025</c:v>
                </c:pt>
                <c:pt idx="84">
                  <c:v>0.020228043255121175</c:v>
                </c:pt>
                <c:pt idx="85">
                  <c:v>0.02021800850269373</c:v>
                </c:pt>
                <c:pt idx="86">
                  <c:v>0.020208353693870418</c:v>
                </c:pt>
                <c:pt idx="87">
                  <c:v>0.020199065180551035</c:v>
                </c:pt>
                <c:pt idx="88">
                  <c:v>0.02019012980346102</c:v>
                </c:pt>
                <c:pt idx="89">
                  <c:v>0.02018153487390717</c:v>
                </c:pt>
                <c:pt idx="90">
                  <c:v>0.020173268156278734</c:v>
                </c:pt>
                <c:pt idx="91">
                  <c:v>0.02016531785125908</c:v>
                </c:pt>
                <c:pt idx="92">
                  <c:v>0.020157672579715902</c:v>
                </c:pt>
                <c:pt idx="93">
                  <c:v>0.02015032136723227</c:v>
                </c:pt>
                <c:pt idx="94">
                  <c:v>0.02014325362926228</c:v>
                </c:pt>
                <c:pt idx="95">
                  <c:v>0.020136459156868902</c:v>
                </c:pt>
                <c:pt idx="96">
                  <c:v>0.020129928103027828</c:v>
                </c:pt>
                <c:pt idx="97">
                  <c:v>0.020123650969466667</c:v>
                </c:pt>
                <c:pt idx="98">
                  <c:v>0.020117618594019948</c:v>
                </c:pt>
                <c:pt idx="99">
                  <c:v>0.020111822138471958</c:v>
                </c:pt>
                <c:pt idx="100">
                  <c:v>0.020106253076873637</c:v>
                </c:pt>
                <c:pt idx="101">
                  <c:v>0.020100903184303798</c:v>
                </c:pt>
                <c:pt idx="102">
                  <c:v>0.02009576452606443</c:v>
                </c:pt>
                <c:pt idx="103">
                  <c:v>0.02009082944728524</c:v>
                </c:pt>
                <c:pt idx="104">
                  <c:v>0.020086090562924763</c:v>
                </c:pt>
                <c:pt idx="105">
                  <c:v>0.02008154074814472</c:v>
                </c:pt>
                <c:pt idx="106">
                  <c:v>0.02007717312905366</c:v>
                </c:pt>
                <c:pt idx="107">
                  <c:v>0.02007298107378852</c:v>
                </c:pt>
                <c:pt idx="108">
                  <c:v>0.020068958183935726</c:v>
                </c:pt>
                <c:pt idx="109">
                  <c:v>0.02006509828626779</c:v>
                </c:pt>
                <c:pt idx="110">
                  <c:v>0.0200613954247868</c:v>
                </c:pt>
                <c:pt idx="111">
                  <c:v>0.02005784385306031</c:v>
                </c:pt>
                <c:pt idx="112">
                  <c:v>0.020054438026841703</c:v>
                </c:pt>
                <c:pt idx="113">
                  <c:v>0.02005117259695588</c:v>
                </c:pt>
                <c:pt idx="114">
                  <c:v>0.020048042402450728</c:v>
                </c:pt>
                <c:pt idx="115">
                  <c:v>0.02004504246399308</c:v>
                </c:pt>
                <c:pt idx="116">
                  <c:v>0.020042167977505132</c:v>
                </c:pt>
                <c:pt idx="117">
                  <c:v>0.020039414308034464</c:v>
                </c:pt>
                <c:pt idx="118">
                  <c:v>0.02003677698383921</c:v>
                </c:pt>
                <c:pt idx="119">
                  <c:v>0.02003425169069195</c:v>
                </c:pt>
                <c:pt idx="120">
                  <c:v>0.02003183426638344</c:v>
                </c:pt>
                <c:pt idx="121">
                  <c:v>0.020029520695423964</c:v>
                </c:pt>
                <c:pt idx="122">
                  <c:v>0.020027307103936964</c:v>
                </c:pt>
                <c:pt idx="123">
                  <c:v>0.02002518975472878</c:v>
                </c:pt>
                <c:pt idx="124">
                  <c:v>0.02002316504253865</c:v>
                </c:pt>
                <c:pt idx="125">
                  <c:v>0.020021229489453063</c:v>
                </c:pt>
                <c:pt idx="126">
                  <c:v>0.02001937974048551</c:v>
                </c:pt>
                <c:pt idx="127">
                  <c:v>0.020017612559309228</c:v>
                </c:pt>
                <c:pt idx="128">
                  <c:v>0.020015924824142273</c:v>
                </c:pt>
                <c:pt idx="129">
                  <c:v>0.020014313523776472</c:v>
                </c:pt>
                <c:pt idx="130">
                  <c:v>0.020012775753744494</c:v>
                </c:pt>
                <c:pt idx="131">
                  <c:v>0.020011308712624132</c:v>
                </c:pt>
                <c:pt idx="132">
                  <c:v>0.020009909698467165</c:v>
                </c:pt>
                <c:pt idx="133">
                  <c:v>0.020008576105358777</c:v>
                </c:pt>
                <c:pt idx="134">
                  <c:v>0.02000730542008977</c:v>
                </c:pt>
                <c:pt idx="135">
                  <c:v>0.02000609521895158</c:v>
                </c:pt>
                <c:pt idx="136">
                  <c:v>0.020004943164637634</c:v>
                </c:pt>
                <c:pt idx="137">
                  <c:v>0.020003847003253084</c:v>
                </c:pt>
                <c:pt idx="138">
                  <c:v>0.020002804561431553</c:v>
                </c:pt>
                <c:pt idx="139">
                  <c:v>0.020001813743545593</c:v>
                </c:pt>
                <c:pt idx="140">
                  <c:v>0.02000087252902083</c:v>
                </c:pt>
                <c:pt idx="141">
                  <c:v>0.01999997896973449</c:v>
                </c:pt>
                <c:pt idx="142">
                  <c:v>0.019999131187513175</c:v>
                </c:pt>
                <c:pt idx="143">
                  <c:v>0.01999832737170637</c:v>
                </c:pt>
                <c:pt idx="144">
                  <c:v>0.01999756577685452</c:v>
                </c:pt>
                <c:pt idx="145">
                  <c:v>0.01999684472042529</c:v>
                </c:pt>
                <c:pt idx="146">
                  <c:v>0.01999616258064041</c:v>
                </c:pt>
                <c:pt idx="147">
                  <c:v>0.019995517794366924</c:v>
                </c:pt>
                <c:pt idx="148">
                  <c:v>0.019994908855084148</c:v>
                </c:pt>
                <c:pt idx="149">
                  <c:v>0.019994334310922568</c:v>
                </c:pt>
                <c:pt idx="150">
                  <c:v>0.019993792762768914</c:v>
                </c:pt>
                <c:pt idx="151">
                  <c:v>0.019993282862431405</c:v>
                </c:pt>
                <c:pt idx="152">
                  <c:v>0.019992803310876273</c:v>
                </c:pt>
                <c:pt idx="153">
                  <c:v>0.019992352856516682</c:v>
                </c:pt>
                <c:pt idx="154">
                  <c:v>0.01999193029356583</c:v>
                </c:pt>
                <c:pt idx="155">
                  <c:v>0.01999153446044244</c:v>
                </c:pt>
                <c:pt idx="156">
                  <c:v>0.01999116423823266</c:v>
                </c:pt>
                <c:pt idx="157">
                  <c:v>0.019990818549206146</c:v>
                </c:pt>
                <c:pt idx="158">
                  <c:v>0.019990496355377196</c:v>
                </c:pt>
                <c:pt idx="159">
                  <c:v>0.019990196657122317</c:v>
                </c:pt>
                <c:pt idx="160">
                  <c:v>0.019989918491839065</c:v>
                </c:pt>
                <c:pt idx="161">
                  <c:v>0.019989660932653974</c:v>
                </c:pt>
                <c:pt idx="162">
                  <c:v>0.01998942308717333</c:v>
                </c:pt>
                <c:pt idx="163">
                  <c:v>0.019989204096276136</c:v>
                </c:pt>
                <c:pt idx="164">
                  <c:v>0.019989003132950822</c:v>
                </c:pt>
                <c:pt idx="165">
                  <c:v>0.019988819401167923</c:v>
                </c:pt>
                <c:pt idx="166">
                  <c:v>0.01998865213479295</c:v>
                </c:pt>
                <c:pt idx="167">
                  <c:v>0.019988500596538783</c:v>
                </c:pt>
                <c:pt idx="168">
                  <c:v>0.019988364076948706</c:v>
                </c:pt>
                <c:pt idx="169">
                  <c:v>0.01998824189341941</c:v>
                </c:pt>
                <c:pt idx="170">
                  <c:v>0.019988133389251983</c:v>
                </c:pt>
                <c:pt idx="171">
                  <c:v>0.019988037932742397</c:v>
                </c:pt>
                <c:pt idx="172">
                  <c:v>0.019987954916294903</c:v>
                </c:pt>
                <c:pt idx="173">
                  <c:v>0.01998788375557181</c:v>
                </c:pt>
                <c:pt idx="174">
                  <c:v>0.019987823888670153</c:v>
                </c:pt>
                <c:pt idx="175">
                  <c:v>0.019987774775325873</c:v>
                </c:pt>
                <c:pt idx="176">
                  <c:v>0.019987735896146663</c:v>
                </c:pt>
                <c:pt idx="177">
                  <c:v>0.01998770675186967</c:v>
                </c:pt>
                <c:pt idx="178">
                  <c:v>0.019987686862645404</c:v>
                </c:pt>
                <c:pt idx="179">
                  <c:v>0.019987675767346946</c:v>
                </c:pt>
                <c:pt idx="180">
                  <c:v>0.019987673022899832</c:v>
                </c:pt>
                <c:pt idx="181">
                  <c:v>0.01998767820363967</c:v>
                </c:pt>
                <c:pt idx="182">
                  <c:v>0.019987690900687083</c:v>
                </c:pt>
                <c:pt idx="183">
                  <c:v>0.01998771072134553</c:v>
                </c:pt>
                <c:pt idx="184">
                  <c:v>0.019987737288523544</c:v>
                </c:pt>
                <c:pt idx="185">
                  <c:v>0.019987770240169844</c:v>
                </c:pt>
                <c:pt idx="186">
                  <c:v>0.01998780922873422</c:v>
                </c:pt>
                <c:pt idx="187">
                  <c:v>0.01998785392064284</c:v>
                </c:pt>
                <c:pt idx="188">
                  <c:v>0.01998790399579442</c:v>
                </c:pt>
                <c:pt idx="189">
                  <c:v>0.019987959147072187</c:v>
                </c:pt>
                <c:pt idx="190">
                  <c:v>0.01998801907987091</c:v>
                </c:pt>
                <c:pt idx="191">
                  <c:v>0.019988083511645938</c:v>
                </c:pt>
                <c:pt idx="192">
                  <c:v>0.01998815217147132</c:v>
                </c:pt>
                <c:pt idx="193">
                  <c:v>0.019988224799616816</c:v>
                </c:pt>
                <c:pt idx="194">
                  <c:v>0.01998830114713912</c:v>
                </c:pt>
                <c:pt idx="195">
                  <c:v>0.01998838097548572</c:v>
                </c:pt>
                <c:pt idx="196">
                  <c:v>0.01998846405611654</c:v>
                </c:pt>
                <c:pt idx="197">
                  <c:v>0.01998855017013046</c:v>
                </c:pt>
                <c:pt idx="198">
                  <c:v>0.01998863910791604</c:v>
                </c:pt>
                <c:pt idx="199">
                  <c:v>0.019988730668804244</c:v>
                </c:pt>
                <c:pt idx="200">
                  <c:v>0.01998882466073848</c:v>
                </c:pt>
                <c:pt idx="201">
                  <c:v>0.01998892089995641</c:v>
                </c:pt>
                <c:pt idx="202">
                  <c:v>0.019989019210679748</c:v>
                </c:pt>
                <c:pt idx="203">
                  <c:v>0.01998911942481718</c:v>
                </c:pt>
                <c:pt idx="204">
                  <c:v>0.019989221381677913</c:v>
                </c:pt>
                <c:pt idx="205">
                  <c:v>0.019989324927692564</c:v>
                </c:pt>
                <c:pt idx="206">
                  <c:v>0.019989429916147383</c:v>
                </c:pt>
                <c:pt idx="207">
                  <c:v>0.019989536206925562</c:v>
                </c:pt>
                <c:pt idx="208">
                  <c:v>0.019989643666257217</c:v>
                </c:pt>
                <c:pt idx="209">
                  <c:v>0.019989752166481578</c:v>
                </c:pt>
                <c:pt idx="210">
                  <c:v>0.019989861585810287</c:v>
                </c:pt>
                <c:pt idx="211">
                  <c:v>0.01998997180811002</c:v>
                </c:pt>
                <c:pt idx="212">
                  <c:v>0.01999008272267977</c:v>
                </c:pt>
                <c:pt idx="213">
                  <c:v>0.01999019422404924</c:v>
                </c:pt>
                <c:pt idx="214">
                  <c:v>0.01999030621177167</c:v>
                </c:pt>
                <c:pt idx="215">
                  <c:v>0.01999041859023576</c:v>
                </c:pt>
                <c:pt idx="216">
                  <c:v>0.019990531268473832</c:v>
                </c:pt>
                <c:pt idx="217">
                  <c:v>0.01999064415998597</c:v>
                </c:pt>
                <c:pt idx="218">
                  <c:v>0.019990757182562158</c:v>
                </c:pt>
                <c:pt idx="219">
                  <c:v>0.019990870258116633</c:v>
                </c:pt>
                <c:pt idx="220">
                  <c:v>0.019990983312527355</c:v>
                </c:pt>
                <c:pt idx="221">
                  <c:v>0.01999109627547635</c:v>
                </c:pt>
                <c:pt idx="222">
                  <c:v>0.01999120908030383</c:v>
                </c:pt>
                <c:pt idx="223">
                  <c:v>0.019991321663859418</c:v>
                </c:pt>
                <c:pt idx="224">
                  <c:v>0.019991433966364935</c:v>
                </c:pt>
                <c:pt idx="225">
                  <c:v>0.019991545931278054</c:v>
                </c:pt>
                <c:pt idx="226">
                  <c:v>0.019991657505163074</c:v>
                </c:pt>
                <c:pt idx="227">
                  <c:v>0.019991768637566576</c:v>
                </c:pt>
                <c:pt idx="228">
                  <c:v>0.019991879280894187</c:v>
                </c:pt>
                <c:pt idx="229">
                  <c:v>0.019991989390297338</c:v>
                </c:pt>
                <c:pt idx="230">
                  <c:v>0.019992098923558688</c:v>
                </c:pt>
                <c:pt idx="231">
                  <c:v>0.01999220784098621</c:v>
                </c:pt>
                <c:pt idx="232">
                  <c:v>0.01999231610530683</c:v>
                </c:pt>
                <c:pt idx="233">
                  <c:v>0.01999242368156806</c:v>
                </c:pt>
                <c:pt idx="234">
                  <c:v>0.01999253053704031</c:v>
                </c:pt>
                <c:pt idx="235">
                  <c:v>0.019992636641124273</c:v>
                </c:pt>
                <c:pt idx="236">
                  <c:v>0.019992741965260796</c:v>
                </c:pt>
                <c:pt idx="237">
                  <c:v>0.01999284648284494</c:v>
                </c:pt>
                <c:pt idx="238">
                  <c:v>0.01999295016914382</c:v>
                </c:pt>
                <c:pt idx="239">
                  <c:v>0.019993053001212013</c:v>
                </c:pt>
                <c:pt idx="240">
                  <c:v>0.019993154957822057</c:v>
                </c:pt>
                <c:pt idx="241">
                  <c:v>0.019993256019382732</c:v>
                </c:pt>
                <c:pt idx="242">
                  <c:v>0.019993356167871568</c:v>
                </c:pt>
                <c:pt idx="243">
                  <c:v>0.01999345538676578</c:v>
                </c:pt>
                <c:pt idx="244">
                  <c:v>0.019993553660973662</c:v>
                </c:pt>
                <c:pt idx="245">
                  <c:v>0.019993650976774635</c:v>
                </c:pt>
                <c:pt idx="246">
                  <c:v>0.019993747321753963</c:v>
                </c:pt>
                <c:pt idx="247">
                  <c:v>0.01999384268474569</c:v>
                </c:pt>
                <c:pt idx="248">
                  <c:v>0.019993937055776456</c:v>
                </c:pt>
                <c:pt idx="249">
                  <c:v>0.01999403042600867</c:v>
                </c:pt>
                <c:pt idx="250">
                  <c:v>0.019994122787690305</c:v>
                </c:pt>
                <c:pt idx="251">
                  <c:v>0.019994214134101407</c:v>
                </c:pt>
                <c:pt idx="252">
                  <c:v>0.01999430445950945</c:v>
                </c:pt>
                <c:pt idx="253">
                  <c:v>0.01999439375911849</c:v>
                </c:pt>
                <c:pt idx="254">
                  <c:v>0.019994482029026317</c:v>
                </c:pt>
                <c:pt idx="255">
                  <c:v>0.01999456926618115</c:v>
                </c:pt>
                <c:pt idx="256">
                  <c:v>0.019994655468339673</c:v>
                </c:pt>
                <c:pt idx="257">
                  <c:v>0.019994740634026842</c:v>
                </c:pt>
                <c:pt idx="258">
                  <c:v>0.019994824762498142</c:v>
                </c:pt>
                <c:pt idx="259">
                  <c:v>0.019994907853701838</c:v>
                </c:pt>
                <c:pt idx="260">
                  <c:v>0.019994989908244776</c:v>
                </c:pt>
                <c:pt idx="261">
                  <c:v>0.01999507092735664</c:v>
                </c:pt>
                <c:pt idx="262">
                  <c:v>0.019995150912859305</c:v>
                </c:pt>
                <c:pt idx="263">
                  <c:v>0.01999522986713287</c:v>
                </c:pt>
                <c:pt idx="264">
                  <c:v>0.01999530779308878</c:v>
                </c:pt>
                <c:pt idx="265">
                  <c:v>0.019995384694137197</c:v>
                </c:pt>
                <c:pt idx="266">
                  <c:v>0.01999546057416235</c:v>
                </c:pt>
                <c:pt idx="267">
                  <c:v>0.01999553543749477</c:v>
                </c:pt>
                <c:pt idx="268">
                  <c:v>0.01999560928888422</c:v>
                </c:pt>
                <c:pt idx="269">
                  <c:v>0.019995682133478132</c:v>
                </c:pt>
                <c:pt idx="270">
                  <c:v>0.01999575397679587</c:v>
                </c:pt>
                <c:pt idx="271">
                  <c:v>0.019995824824706077</c:v>
                </c:pt>
                <c:pt idx="272">
                  <c:v>0.0199958946834069</c:v>
                </c:pt>
                <c:pt idx="273">
                  <c:v>0.01999596355940292</c:v>
                </c:pt>
                <c:pt idx="274">
                  <c:v>0.019996031459488917</c:v>
                </c:pt>
                <c:pt idx="275">
                  <c:v>0.01999609839072547</c:v>
                </c:pt>
                <c:pt idx="276">
                  <c:v>0.019996164360425395</c:v>
                </c:pt>
                <c:pt idx="277">
                  <c:v>0.019996229376133767</c:v>
                </c:pt>
                <c:pt idx="278">
                  <c:v>0.019996293445613933</c:v>
                </c:pt>
                <c:pt idx="279">
                  <c:v>0.01999635657682708</c:v>
                </c:pt>
                <c:pt idx="280">
                  <c:v>0.019996418777921354</c:v>
                </c:pt>
                <c:pt idx="281">
                  <c:v>0.019996480057214994</c:v>
                </c:pt>
                <c:pt idx="282">
                  <c:v>0.01999654042318233</c:v>
                </c:pt>
                <c:pt idx="283">
                  <c:v>0.019996599884442467</c:v>
                </c:pt>
                <c:pt idx="284">
                  <c:v>0.019996658449741522</c:v>
                </c:pt>
                <c:pt idx="285">
                  <c:v>0.019996716127947955</c:v>
                </c:pt>
                <c:pt idx="286">
                  <c:v>0.019996772928034368</c:v>
                </c:pt>
                <c:pt idx="287">
                  <c:v>0.019996828859068838</c:v>
                </c:pt>
                <c:pt idx="288">
                  <c:v>0.01999688393020449</c:v>
                </c:pt>
                <c:pt idx="289">
                  <c:v>0.01999693815066972</c:v>
                </c:pt>
                <c:pt idx="290">
                  <c:v>0.0199969915297582</c:v>
                </c:pt>
                <c:pt idx="291">
                  <c:v>0.01999704407681757</c:v>
                </c:pt>
                <c:pt idx="292">
                  <c:v>0.01999709580124498</c:v>
                </c:pt>
                <c:pt idx="293">
                  <c:v>0.019997146712474434</c:v>
                </c:pt>
                <c:pt idx="294">
                  <c:v>0.019997196819971697</c:v>
                </c:pt>
                <c:pt idx="295">
                  <c:v>0.019997246133225177</c:v>
                </c:pt>
                <c:pt idx="296">
                  <c:v>0.01999729466173994</c:v>
                </c:pt>
                <c:pt idx="297">
                  <c:v>0.019997342415030372</c:v>
                </c:pt>
                <c:pt idx="298">
                  <c:v>0.01999738940261242</c:v>
                </c:pt>
                <c:pt idx="299">
                  <c:v>0.019997435634000027</c:v>
                </c:pt>
                <c:pt idx="300">
                  <c:v>0.019997481118696925</c:v>
                </c:pt>
                <c:pt idx="301">
                  <c:v>0.019997525866192634</c:v>
                </c:pt>
                <c:pt idx="302">
                  <c:v>0.019997569885956246</c:v>
                </c:pt>
                <c:pt idx="303">
                  <c:v>0.019997613187432206</c:v>
                </c:pt>
                <c:pt idx="304">
                  <c:v>0.019997655780035428</c:v>
                </c:pt>
                <c:pt idx="305">
                  <c:v>0.019997697673145964</c:v>
                </c:pt>
                <c:pt idx="306">
                  <c:v>0.01999773887610612</c:v>
                </c:pt>
                <c:pt idx="307">
                  <c:v>0.019997779398216453</c:v>
                </c:pt>
                <c:pt idx="308">
                  <c:v>0.019997819248730453</c:v>
                </c:pt>
                <c:pt idx="309">
                  <c:v>0.0199978584368532</c:v>
                </c:pt>
                <c:pt idx="310">
                  <c:v>0.019997896971736706</c:v>
                </c:pt>
                <c:pt idx="311">
                  <c:v>0.01999793486247725</c:v>
                </c:pt>
                <c:pt idx="312">
                  <c:v>0.01999797211811183</c:v>
                </c:pt>
                <c:pt idx="313">
                  <c:v>0.01999800874761659</c:v>
                </c:pt>
                <c:pt idx="314">
                  <c:v>0.019998044759904632</c:v>
                </c:pt>
                <c:pt idx="315">
                  <c:v>0.01999808016382043</c:v>
                </c:pt>
                <c:pt idx="316">
                  <c:v>0.019998114968142522</c:v>
                </c:pt>
                <c:pt idx="317">
                  <c:v>0.019998149181577496</c:v>
                </c:pt>
              </c:numCache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DataxCharts!$B$2</c:f>
              <c:strCache>
                <c:ptCount val="1"/>
                <c:pt idx="0">
                  <c:v>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DataxCharts!$A$3:$A$320</c:f>
              <c:numCache>
                <c:ptCount val="3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</c:numCache>
            </c:numRef>
          </c:cat>
          <c:val>
            <c:numRef>
              <c:f>DataxCharts!$C$3:$C$320</c:f>
              <c:numCache>
                <c:ptCount val="318"/>
                <c:pt idx="0">
                  <c:v>1.0720411663807892</c:v>
                </c:pt>
                <c:pt idx="1">
                  <c:v>1.2106966869176634</c:v>
                </c:pt>
                <c:pt idx="2">
                  <c:v>1.2205778634544986</c:v>
                </c:pt>
                <c:pt idx="3">
                  <c:v>1.2300114384809357</c:v>
                </c:pt>
                <c:pt idx="4">
                  <c:v>1.2390220766215407</c:v>
                </c:pt>
                <c:pt idx="5">
                  <c:v>1.2476327371743638</c:v>
                </c:pt>
                <c:pt idx="6">
                  <c:v>1.2558648191063655</c:v>
                </c:pt>
                <c:pt idx="7">
                  <c:v>1.2637382914540418</c:v>
                </c:pt>
                <c:pt idx="8">
                  <c:v>1.2712718108157228</c:v>
                </c:pt>
                <c:pt idx="9">
                  <c:v>1.2784828274029436</c:v>
                </c:pt>
                <c:pt idx="10">
                  <c:v>1.2853876809307556</c:v>
                </c:pt>
                <c:pt idx="11">
                  <c:v>1.2920016874658076</c:v>
                </c:pt>
                <c:pt idx="12">
                  <c:v>1.2983392182124682</c:v>
                </c:pt>
                <c:pt idx="13">
                  <c:v>1.3044137710976813</c:v>
                </c:pt>
                <c:pt idx="14">
                  <c:v>1.3102380359118302</c:v>
                </c:pt>
                <c:pt idx="15">
                  <c:v>1.3158239536732708</c:v>
                </c:pt>
                <c:pt idx="16">
                  <c:v>1.3211827708062878</c:v>
                </c:pt>
                <c:pt idx="17">
                  <c:v>1.3263250886544322</c:v>
                </c:pt>
                <c:pt idx="18">
                  <c:v>1.3312609087920357</c:v>
                </c:pt>
                <c:pt idx="19">
                  <c:v>1.335999674544966</c:v>
                </c:pt>
                <c:pt idx="20">
                  <c:v>1.3405503090863695</c:v>
                </c:pt>
                <c:pt idx="21">
                  <c:v>1.344921250433391</c:v>
                </c:pt>
                <c:pt idx="22">
                  <c:v>1.349120483635865</c:v>
                </c:pt>
                <c:pt idx="23">
                  <c:v>1.3531555704171774</c:v>
                </c:pt>
                <c:pt idx="24">
                  <c:v>1.3570336765003042</c:v>
                </c:pt>
                <c:pt idx="25">
                  <c:v>1.3607615968279907</c:v>
                </c:pt>
                <c:pt idx="26">
                  <c:v>1.3643457788647622</c:v>
                </c:pt>
                <c:pt idx="27">
                  <c:v>1.3677923441495674</c:v>
                </c:pt>
                <c:pt idx="28">
                  <c:v>1.3711071082511057</c:v>
                </c:pt>
                <c:pt idx="29">
                  <c:v>1.3742955992629395</c:v>
                </c:pt>
                <c:pt idx="30">
                  <c:v>1.3773630749622403</c:v>
                </c:pt>
                <c:pt idx="31">
                  <c:v>1.3803145387441214</c:v>
                </c:pt>
                <c:pt idx="32">
                  <c:v>1.3831547544329221</c:v>
                </c:pt>
                <c:pt idx="33">
                  <c:v>1.3858882600623381</c:v>
                </c:pt>
                <c:pt idx="34">
                  <c:v>1.3885193807077623</c:v>
                </c:pt>
                <c:pt idx="35">
                  <c:v>1.3910522404466095</c:v>
                </c:pt>
                <c:pt idx="36">
                  <c:v>1.393490773515523</c:v>
                </c:pt>
                <c:pt idx="37">
                  <c:v>1.3958387347272116</c:v>
                </c:pt>
                <c:pt idx="38">
                  <c:v>1.3980997092041125</c:v>
                </c:pt>
                <c:pt idx="39">
                  <c:v>1.4002771214810708</c:v>
                </c:pt>
                <c:pt idx="40">
                  <c:v>1.4023742440247142</c:v>
                </c:pt>
                <c:pt idx="41">
                  <c:v>1.4043942052131073</c:v>
                </c:pt>
                <c:pt idx="42">
                  <c:v>1.4063399968155956</c:v>
                </c:pt>
                <c:pt idx="43">
                  <c:v>1.4082144810093757</c:v>
                </c:pt>
                <c:pt idx="44">
                  <c:v>1.4100203969663319</c:v>
                </c:pt>
                <c:pt idx="45">
                  <c:v>1.4117603670408805</c:v>
                </c:pt>
                <c:pt idx="46">
                  <c:v>1.4134369025871074</c:v>
                </c:pt>
                <c:pt idx="47">
                  <c:v>1.415052409431171</c:v>
                </c:pt>
                <c:pt idx="48">
                  <c:v>1.416609193022895</c:v>
                </c:pt>
                <c:pt idx="49">
                  <c:v>1.4181094632885753</c:v>
                </c:pt>
                <c:pt idx="50">
                  <c:v>1.4195553392053117</c:v>
                </c:pt>
                <c:pt idx="51">
                  <c:v>1.4209488531155934</c:v>
                </c:pt>
                <c:pt idx="52">
                  <c:v>1.4222919547994375</c:v>
                </c:pt>
                <c:pt idx="53">
                  <c:v>1.4235865153200702</c:v>
                </c:pt>
                <c:pt idx="54">
                  <c:v>1.4248343306579223</c:v>
                </c:pt>
                <c:pt idx="55">
                  <c:v>1.4260371251466266</c:v>
                </c:pt>
                <c:pt idx="56">
                  <c:v>1.4271965547236827</c:v>
                </c:pt>
                <c:pt idx="57">
                  <c:v>1.4283142100075292</c:v>
                </c:pt>
                <c:pt idx="58">
                  <c:v>1.429391619211921</c:v>
                </c:pt>
                <c:pt idx="59">
                  <c:v>1.4304302509077151</c:v>
                </c:pt>
                <c:pt idx="60">
                  <c:v>1.4314315166414526</c:v>
                </c:pt>
                <c:pt idx="61">
                  <c:v>1.4323967734194671</c:v>
                </c:pt>
                <c:pt idx="62">
                  <c:v>1.4333273260656338</c:v>
                </c:pt>
                <c:pt idx="63">
                  <c:v>1.4342244294603097</c:v>
                </c:pt>
                <c:pt idx="64">
                  <c:v>1.4350892906675046</c:v>
                </c:pt>
                <c:pt idx="65">
                  <c:v>1.4359230709568374</c:v>
                </c:pt>
                <c:pt idx="66">
                  <c:v>1.4367268877263846</c:v>
                </c:pt>
                <c:pt idx="67">
                  <c:v>1.4375018163321314</c:v>
                </c:pt>
                <c:pt idx="68">
                  <c:v>1.4382488918293501</c:v>
                </c:pt>
                <c:pt idx="69">
                  <c:v>1.438969110630877</c:v>
                </c:pt>
                <c:pt idx="70">
                  <c:v>1.439663432086946</c:v>
                </c:pt>
                <c:pt idx="71">
                  <c:v>1.4403327799909142</c:v>
                </c:pt>
                <c:pt idx="72">
                  <c:v>1.4409780440149742</c:v>
                </c:pt>
                <c:pt idx="73">
                  <c:v>1.4416000810796405</c:v>
                </c:pt>
                <c:pt idx="74">
                  <c:v>1.4421997166606038</c:v>
                </c:pt>
                <c:pt idx="75">
                  <c:v>1.4427777460362834</c:v>
                </c:pt>
                <c:pt idx="76">
                  <c:v>1.4433349354792384</c:v>
                </c:pt>
                <c:pt idx="77">
                  <c:v>1.4438720233943703</c:v>
                </c:pt>
                <c:pt idx="78">
                  <c:v>1.4443897214066963</c:v>
                </c:pt>
                <c:pt idx="79">
                  <c:v>1.4448887154012882</c:v>
                </c:pt>
                <c:pt idx="80">
                  <c:v>1.4453696665178333</c:v>
                </c:pt>
                <c:pt idx="81">
                  <c:v>1.445833212102104</c:v>
                </c:pt>
                <c:pt idx="82">
                  <c:v>1.4462799666165125</c:v>
                </c:pt>
                <c:pt idx="83">
                  <c:v>1.4467105225117873</c:v>
                </c:pt>
                <c:pt idx="84">
                  <c:v>1.4471254510616882</c:v>
                </c:pt>
                <c:pt idx="85">
                  <c:v>1.447525303162573</c:v>
                </c:pt>
                <c:pt idx="86">
                  <c:v>1.4479106100995267</c:v>
                </c:pt>
                <c:pt idx="87">
                  <c:v>1.4482818842806573</c:v>
                </c:pt>
                <c:pt idx="88">
                  <c:v>1.448639619941084</c:v>
                </c:pt>
                <c:pt idx="89">
                  <c:v>1.4489842938180506</c:v>
                </c:pt>
                <c:pt idx="90">
                  <c:v>1.4493163657985284</c:v>
                </c:pt>
                <c:pt idx="91">
                  <c:v>1.4496362795405782</c:v>
                </c:pt>
                <c:pt idx="92">
                  <c:v>1.4499444630697012</c:v>
                </c:pt>
                <c:pt idx="93">
                  <c:v>1.4502413293513126</c:v>
                </c:pt>
                <c:pt idx="94">
                  <c:v>1.4505272768404363</c:v>
                </c:pt>
                <c:pt idx="95">
                  <c:v>1.4508026900096396</c:v>
                </c:pt>
                <c:pt idx="96">
                  <c:v>1.451067939856195</c:v>
                </c:pt>
                <c:pt idx="97">
                  <c:v>1.4513233843893842</c:v>
                </c:pt>
                <c:pt idx="98">
                  <c:v>1.4515693690988265</c:v>
                </c:pt>
                <c:pt idx="99">
                  <c:v>1.451806227404665</c:v>
                </c:pt>
                <c:pt idx="100">
                  <c:v>1.4520342810903928</c:v>
                </c:pt>
                <c:pt idx="101">
                  <c:v>1.4522538407190826</c:v>
                </c:pt>
                <c:pt idx="102">
                  <c:v>1.4524652060337193</c:v>
                </c:pt>
                <c:pt idx="103">
                  <c:v>1.4526686663423218</c:v>
                </c:pt>
                <c:pt idx="104">
                  <c:v>1.4528645008884942</c:v>
                </c:pt>
                <c:pt idx="105">
                  <c:v>1.4530529792080207</c:v>
                </c:pt>
                <c:pt idx="106">
                  <c:v>1.4532343614720873</c:v>
                </c:pt>
                <c:pt idx="107">
                  <c:v>1.4534088988176832</c:v>
                </c:pt>
                <c:pt idx="108">
                  <c:v>1.4535768336657169</c:v>
                </c:pt>
                <c:pt idx="109">
                  <c:v>1.4537384000273403</c:v>
                </c:pt>
                <c:pt idx="110">
                  <c:v>1.4538938237989734</c:v>
                </c:pt>
                <c:pt idx="111">
                  <c:v>1.4540433230464762</c:v>
                </c:pt>
                <c:pt idx="112">
                  <c:v>1.4541871082789102</c:v>
                </c:pt>
                <c:pt idx="113">
                  <c:v>1.4543253827123088</c:v>
                </c:pt>
                <c:pt idx="114">
                  <c:v>1.4544583425238446</c:v>
                </c:pt>
                <c:pt idx="115">
                  <c:v>1.454586177096783</c:v>
                </c:pt>
                <c:pt idx="116">
                  <c:v>1.454709069256585</c:v>
                </c:pt>
                <c:pt idx="117">
                  <c:v>1.4548271954984897</c:v>
                </c:pt>
                <c:pt idx="118">
                  <c:v>1.4549407262069352</c:v>
                </c:pt>
                <c:pt idx="119">
                  <c:v>1.4550498258671047</c:v>
                </c:pt>
                <c:pt idx="120">
                  <c:v>1.4551546532689292</c:v>
                </c:pt>
                <c:pt idx="121">
                  <c:v>1.4552553617038118</c:v>
                </c:pt>
                <c:pt idx="122">
                  <c:v>1.4553520991543658</c:v>
                </c:pt>
                <c:pt idx="123">
                  <c:v>1.4554450084774297</c:v>
                </c:pt>
                <c:pt idx="124">
                  <c:v>1.4555342275806107</c:v>
                </c:pt>
                <c:pt idx="125">
                  <c:v>1.4556198895925982</c:v>
                </c:pt>
                <c:pt idx="126">
                  <c:v>1.4557021230274905</c:v>
                </c:pt>
                <c:pt idx="127">
                  <c:v>1.4557810519433438</c:v>
                </c:pt>
                <c:pt idx="128">
                  <c:v>1.4558567960951745</c:v>
                </c:pt>
                <c:pt idx="129">
                  <c:v>1.4559294710826025</c:v>
                </c:pt>
                <c:pt idx="130">
                  <c:v>1.455999188492349</c:v>
                </c:pt>
                <c:pt idx="131">
                  <c:v>1.4560660560357688</c:v>
                </c:pt>
                <c:pt idx="132">
                  <c:v>1.4561301776815996</c:v>
                </c:pt>
                <c:pt idx="133">
                  <c:v>1.4561916537841038</c:v>
                </c:pt>
                <c:pt idx="134">
                  <c:v>1.4562505812067754</c:v>
                </c:pt>
                <c:pt idx="135">
                  <c:v>1.45630705344176</c:v>
                </c:pt>
                <c:pt idx="136">
                  <c:v>1.4563611607251545</c:v>
                </c:pt>
                <c:pt idx="137">
                  <c:v>1.456412990148331</c:v>
                </c:pt>
                <c:pt idx="138">
                  <c:v>1.4564626257654234</c:v>
                </c:pt>
                <c:pt idx="139">
                  <c:v>1.4565101486971224</c:v>
                </c:pt>
                <c:pt idx="140">
                  <c:v>1.4565556372308963</c:v>
                </c:pt>
                <c:pt idx="141">
                  <c:v>1.456599166917788</c:v>
                </c:pt>
                <c:pt idx="142">
                  <c:v>1.4566408106658766</c:v>
                </c:pt>
                <c:pt idx="143">
                  <c:v>1.4566806388305595</c:v>
                </c:pt>
                <c:pt idx="144">
                  <c:v>1.456718719301732</c:v>
                </c:pt>
                <c:pt idx="145">
                  <c:v>1.456755117587999</c:v>
                </c:pt>
                <c:pt idx="146">
                  <c:v>1.4567898968980084</c:v>
                </c:pt>
                <c:pt idx="147">
                  <c:v>1.456823118219012</c:v>
                </c:pt>
                <c:pt idx="148">
                  <c:v>1.4568548403927541</c:v>
                </c:pt>
                <c:pt idx="149">
                  <c:v>1.4568851201887734</c:v>
                </c:pt>
                <c:pt idx="150">
                  <c:v>1.4569140123752107</c:v>
                </c:pt>
                <c:pt idx="151">
                  <c:v>1.456941569787217</c:v>
                </c:pt>
                <c:pt idx="152">
                  <c:v>1.4569678433930309</c:v>
                </c:pt>
                <c:pt idx="153">
                  <c:v>1.4569928823578164</c:v>
                </c:pt>
                <c:pt idx="154">
                  <c:v>1.4570167341053364</c:v>
                </c:pt>
                <c:pt idx="155">
                  <c:v>1.4570394443775354</c:v>
                </c:pt>
                <c:pt idx="156">
                  <c:v>1.457061057292099</c:v>
                </c:pt>
                <c:pt idx="157">
                  <c:v>1.4570816153980692</c:v>
                </c:pt>
                <c:pt idx="158">
                  <c:v>1.457101159729573</c:v>
                </c:pt>
                <c:pt idx="159">
                  <c:v>1.4571197298577374</c:v>
                </c:pt>
                <c:pt idx="160">
                  <c:v>1.457137363940841</c:v>
                </c:pt>
                <c:pt idx="161">
                  <c:v>1.4571540987727776</c:v>
                </c:pt>
                <c:pt idx="162">
                  <c:v>1.457169969829873</c:v>
                </c:pt>
                <c:pt idx="163">
                  <c:v>1.4571850113161284</c:v>
                </c:pt>
                <c:pt idx="164">
                  <c:v>1.457199256206927</c:v>
                </c:pt>
                <c:pt idx="165">
                  <c:v>1.4572127362912668</c:v>
                </c:pt>
                <c:pt idx="166">
                  <c:v>1.4572254822125685</c:v>
                </c:pt>
                <c:pt idx="167">
                  <c:v>1.4572375235081023</c:v>
                </c:pt>
                <c:pt idx="168">
                  <c:v>1.4572488886470831</c:v>
                </c:pt>
                <c:pt idx="169">
                  <c:v>1.4572596050674809</c:v>
                </c:pt>
                <c:pt idx="170">
                  <c:v>1.4572696992115872</c:v>
                </c:pt>
                <c:pt idx="171">
                  <c:v>1.457279196560379</c:v>
                </c:pt>
                <c:pt idx="172">
                  <c:v>1.4572881216667233</c:v>
                </c:pt>
                <c:pt idx="173">
                  <c:v>1.4572964981874612</c:v>
                </c:pt>
                <c:pt idx="174">
                  <c:v>1.457304348914404</c:v>
                </c:pt>
                <c:pt idx="175">
                  <c:v>1.457311695804288</c:v>
                </c:pt>
                <c:pt idx="176">
                  <c:v>1.4573185600077132</c:v>
                </c:pt>
                <c:pt idx="177">
                  <c:v>1.4573249618971043</c:v>
                </c:pt>
                <c:pt idx="178">
                  <c:v>1.457330921093728</c:v>
                </c:pt>
                <c:pt idx="179">
                  <c:v>1.4573364564937965</c:v>
                </c:pt>
                <c:pt idx="180">
                  <c:v>1.457341586293689</c:v>
                </c:pt>
                <c:pt idx="181">
                  <c:v>1.4573463280143166</c:v>
                </c:pt>
                <c:pt idx="182">
                  <c:v>1.4573506985246671</c:v>
                </c:pt>
                <c:pt idx="183">
                  <c:v>1.4573547140645537</c:v>
                </c:pt>
                <c:pt idx="184">
                  <c:v>1.4573583902665854</c:v>
                </c:pt>
                <c:pt idx="185">
                  <c:v>1.4573617421774054</c:v>
                </c:pt>
                <c:pt idx="186">
                  <c:v>1.4573647842781987</c:v>
                </c:pt>
                <c:pt idx="187">
                  <c:v>1.4573675305045133</c:v>
                </c:pt>
                <c:pt idx="188">
                  <c:v>1.4573699942654026</c:v>
                </c:pt>
                <c:pt idx="189">
                  <c:v>1.4573721884619226</c:v>
                </c:pt>
                <c:pt idx="190">
                  <c:v>1.457374125505002</c:v>
                </c:pt>
                <c:pt idx="191">
                  <c:v>1.4573758173326996</c:v>
                </c:pt>
                <c:pt idx="192">
                  <c:v>1.457377275426884</c:v>
                </c:pt>
                <c:pt idx="193">
                  <c:v>1.4573785108293378</c:v>
                </c:pt>
                <c:pt idx="194">
                  <c:v>1.4573795341573212</c:v>
                </c:pt>
                <c:pt idx="195">
                  <c:v>1.457380355618603</c:v>
                </c:pt>
                <c:pt idx="196">
                  <c:v>1.4573809850259751</c:v>
                </c:pt>
                <c:pt idx="197">
                  <c:v>1.4573814318112857</c:v>
                </c:pt>
                <c:pt idx="198">
                  <c:v>1.457381705038977</c:v>
                </c:pt>
                <c:pt idx="199">
                  <c:v>1.457381813419176</c:v>
                </c:pt>
                <c:pt idx="200">
                  <c:v>1.4573817653203296</c:v>
                </c:pt>
                <c:pt idx="201">
                  <c:v>1.4573815687814105</c:v>
                </c:pt>
                <c:pt idx="202">
                  <c:v>1.457381231523707</c:v>
                </c:pt>
                <c:pt idx="203">
                  <c:v>1.4573807609622087</c:v>
                </c:pt>
                <c:pt idx="204">
                  <c:v>1.4573801642166018</c:v>
                </c:pt>
                <c:pt idx="205">
                  <c:v>1.457379448121889</c:v>
                </c:pt>
                <c:pt idx="206">
                  <c:v>1.4573786192386444</c:v>
                </c:pt>
                <c:pt idx="207">
                  <c:v>1.4573776838629158</c:v>
                </c:pt>
                <c:pt idx="208">
                  <c:v>1.4573766480357901</c:v>
                </c:pt>
                <c:pt idx="209">
                  <c:v>1.4573755175526242</c:v>
                </c:pt>
                <c:pt idx="210">
                  <c:v>1.4573742979719666</c:v>
                </c:pt>
                <c:pt idx="211">
                  <c:v>1.4573729946241618</c:v>
                </c:pt>
                <c:pt idx="212">
                  <c:v>1.4573716126196687</c:v>
                </c:pt>
                <c:pt idx="213">
                  <c:v>1.4573701568570823</c:v>
                </c:pt>
                <c:pt idx="214">
                  <c:v>1.457368632030885</c:v>
                </c:pt>
                <c:pt idx="215">
                  <c:v>1.4573670426389294</c:v>
                </c:pt>
                <c:pt idx="216">
                  <c:v>1.4573653929896593</c:v>
                </c:pt>
                <c:pt idx="217">
                  <c:v>1.4573636872090792</c:v>
                </c:pt>
                <c:pt idx="218">
                  <c:v>1.4573619292474924</c:v>
                </c:pt>
                <c:pt idx="219">
                  <c:v>1.4573601228859918</c:v>
                </c:pt>
                <c:pt idx="220">
                  <c:v>1.4573582717427318</c:v>
                </c:pt>
                <c:pt idx="221">
                  <c:v>1.4573563792789865</c:v>
                </c:pt>
                <c:pt idx="222">
                  <c:v>1.4573544488049877</c:v>
                </c:pt>
                <c:pt idx="223">
                  <c:v>1.4573524834855631</c:v>
                </c:pt>
                <c:pt idx="224">
                  <c:v>1.457350486345585</c:v>
                </c:pt>
                <c:pt idx="225">
                  <c:v>1.4573484602752147</c:v>
                </c:pt>
                <c:pt idx="226">
                  <c:v>1.457346408034975</c:v>
                </c:pt>
                <c:pt idx="227">
                  <c:v>1.45734433226064</c:v>
                </c:pt>
                <c:pt idx="228">
                  <c:v>1.4573422354679544</c:v>
                </c:pt>
                <c:pt idx="229">
                  <c:v>1.457340120057187</c:v>
                </c:pt>
                <c:pt idx="230">
                  <c:v>1.4573379883175253</c:v>
                </c:pt>
                <c:pt idx="231">
                  <c:v>1.4573358424313103</c:v>
                </c:pt>
                <c:pt idx="232">
                  <c:v>1.4573336844781317</c:v>
                </c:pt>
                <c:pt idx="233">
                  <c:v>1.4573315164387677</c:v>
                </c:pt>
                <c:pt idx="234">
                  <c:v>1.4573293401989946</c:v>
                </c:pt>
                <c:pt idx="235">
                  <c:v>1.4573271575532536</c:v>
                </c:pt>
                <c:pt idx="236">
                  <c:v>1.457324970208194</c:v>
                </c:pt>
                <c:pt idx="237">
                  <c:v>1.4573227797860873</c:v>
                </c:pt>
                <c:pt idx="238">
                  <c:v>1.4573205878281201</c:v>
                </c:pt>
                <c:pt idx="239">
                  <c:v>1.457318395797572</c:v>
                </c:pt>
                <c:pt idx="240">
                  <c:v>1.4573162050828747</c:v>
                </c:pt>
                <c:pt idx="241">
                  <c:v>1.457314017000569</c:v>
                </c:pt>
                <c:pt idx="242">
                  <c:v>1.457311832798151</c:v>
                </c:pt>
                <c:pt idx="243">
                  <c:v>1.457309653656816</c:v>
                </c:pt>
                <c:pt idx="244">
                  <c:v>1.4573074806941086</c:v>
                </c:pt>
                <c:pt idx="245">
                  <c:v>1.4573053149664714</c:v>
                </c:pt>
                <c:pt idx="246">
                  <c:v>1.4573031574717052</c:v>
                </c:pt>
                <c:pt idx="247">
                  <c:v>1.4573010091513416</c:v>
                </c:pt>
                <c:pt idx="248">
                  <c:v>1.4572988708929255</c:v>
                </c:pt>
                <c:pt idx="249">
                  <c:v>1.4572967435322186</c:v>
                </c:pt>
                <c:pt idx="250">
                  <c:v>1.4572946278553218</c:v>
                </c:pt>
                <c:pt idx="251">
                  <c:v>1.4572925246007207</c:v>
                </c:pt>
                <c:pt idx="252">
                  <c:v>1.4572904344612532</c:v>
                </c:pt>
                <c:pt idx="253">
                  <c:v>1.4572883580860108</c:v>
                </c:pt>
                <c:pt idx="254">
                  <c:v>1.4572862960821664</c:v>
                </c:pt>
                <c:pt idx="255">
                  <c:v>1.4572842490167373</c:v>
                </c:pt>
                <c:pt idx="256">
                  <c:v>1.4572822174182796</c:v>
                </c:pt>
                <c:pt idx="257">
                  <c:v>1.4572802017785245</c:v>
                </c:pt>
                <c:pt idx="258">
                  <c:v>1.457278202553952</c:v>
                </c:pt>
                <c:pt idx="259">
                  <c:v>1.4572762201673077</c:v>
                </c:pt>
                <c:pt idx="260">
                  <c:v>1.4572742550090603</c:v>
                </c:pt>
                <c:pt idx="261">
                  <c:v>1.4572723074388088</c:v>
                </c:pt>
                <c:pt idx="262">
                  <c:v>1.4572703777866325</c:v>
                </c:pt>
                <c:pt idx="263">
                  <c:v>1.457268466354397</c:v>
                </c:pt>
                <c:pt idx="264">
                  <c:v>1.4572665734170052</c:v>
                </c:pt>
                <c:pt idx="265">
                  <c:v>1.457264699223604</c:v>
                </c:pt>
                <c:pt idx="266">
                  <c:v>1.4572628439987452</c:v>
                </c:pt>
                <c:pt idx="267">
                  <c:v>1.4572610079435018</c:v>
                </c:pt>
                <c:pt idx="268">
                  <c:v>1.4572591912365456</c:v>
                </c:pt>
                <c:pt idx="269">
                  <c:v>1.4572573940351763</c:v>
                </c:pt>
                <c:pt idx="270">
                  <c:v>1.4572556164763193</c:v>
                </c:pt>
                <c:pt idx="271">
                  <c:v>1.457253858677482</c:v>
                </c:pt>
                <c:pt idx="272">
                  <c:v>1.4572521207376707</c:v>
                </c:pt>
                <c:pt idx="273">
                  <c:v>1.4572504027382804</c:v>
                </c:pt>
                <c:pt idx="274">
                  <c:v>1.4572487047439364</c:v>
                </c:pt>
                <c:pt idx="275">
                  <c:v>1.4572470268033206</c:v>
                </c:pt>
                <c:pt idx="276">
                  <c:v>1.4572453689499512</c:v>
                </c:pt>
                <c:pt idx="277">
                  <c:v>1.4572437312029403</c:v>
                </c:pt>
                <c:pt idx="278">
                  <c:v>1.4572421135677176</c:v>
                </c:pt>
                <c:pt idx="279">
                  <c:v>1.4572405160367283</c:v>
                </c:pt>
                <c:pt idx="280">
                  <c:v>1.457238938590103</c:v>
                </c:pt>
                <c:pt idx="281">
                  <c:v>1.4572373811962984</c:v>
                </c:pt>
                <c:pt idx="282">
                  <c:v>1.4572358438127178</c:v>
                </c:pt>
                <c:pt idx="283">
                  <c:v>1.4572343263863003</c:v>
                </c:pt>
                <c:pt idx="284">
                  <c:v>1.4572328288540946</c:v>
                </c:pt>
                <c:pt idx="285">
                  <c:v>1.4572313511438004</c:v>
                </c:pt>
                <c:pt idx="286">
                  <c:v>1.4572298931742944</c:v>
                </c:pt>
                <c:pt idx="287">
                  <c:v>1.4572284548561338</c:v>
                </c:pt>
                <c:pt idx="288">
                  <c:v>1.4572270360920399</c:v>
                </c:pt>
                <c:pt idx="289">
                  <c:v>1.4572256367773568</c:v>
                </c:pt>
                <c:pt idx="290">
                  <c:v>1.457224256800498</c:v>
                </c:pt>
                <c:pt idx="291">
                  <c:v>1.4572228960433722</c:v>
                </c:pt>
                <c:pt idx="292">
                  <c:v>1.4572215543817877</c:v>
                </c:pt>
                <c:pt idx="293">
                  <c:v>1.4572202316858476</c:v>
                </c:pt>
                <c:pt idx="294">
                  <c:v>1.4572189278203191</c:v>
                </c:pt>
                <c:pt idx="295">
                  <c:v>1.4572176426449965</c:v>
                </c:pt>
                <c:pt idx="296">
                  <c:v>1.4572163760150423</c:v>
                </c:pt>
                <c:pt idx="297">
                  <c:v>1.4572151277813141</c:v>
                </c:pt>
                <c:pt idx="298">
                  <c:v>1.457213897790683</c:v>
                </c:pt>
                <c:pt idx="299">
                  <c:v>1.4572126858863315</c:v>
                </c:pt>
                <c:pt idx="300">
                  <c:v>1.4572114919080426</c:v>
                </c:pt>
                <c:pt idx="301">
                  <c:v>1.4572103156924743</c:v>
                </c:pt>
                <c:pt idx="302">
                  <c:v>1.4572091570734256</c:v>
                </c:pt>
                <c:pt idx="303">
                  <c:v>1.457208015882083</c:v>
                </c:pt>
                <c:pt idx="304">
                  <c:v>1.4572068919472638</c:v>
                </c:pt>
                <c:pt idx="305">
                  <c:v>1.457205785095647</c:v>
                </c:pt>
                <c:pt idx="306">
                  <c:v>1.4572046951519886</c:v>
                </c:pt>
                <c:pt idx="307">
                  <c:v>1.4572036219393338</c:v>
                </c:pt>
                <c:pt idx="308">
                  <c:v>1.457202565279216</c:v>
                </c:pt>
                <c:pt idx="309">
                  <c:v>1.457201524991845</c:v>
                </c:pt>
                <c:pt idx="310">
                  <c:v>1.4572005008962903</c:v>
                </c:pt>
                <c:pt idx="311">
                  <c:v>1.4571994928106526</c:v>
                </c:pt>
                <c:pt idx="312">
                  <c:v>1.4571985005522297</c:v>
                </c:pt>
                <c:pt idx="313">
                  <c:v>1.4571975239376724</c:v>
                </c:pt>
                <c:pt idx="314">
                  <c:v>1.4571965627831323</c:v>
                </c:pt>
                <c:pt idx="315">
                  <c:v>1.457195616904406</c:v>
                </c:pt>
                <c:pt idx="316">
                  <c:v>1.4571946861170668</c:v>
                </c:pt>
                <c:pt idx="317">
                  <c:v>1.4571937702365954</c:v>
                </c:pt>
              </c:numCache>
            </c:numRef>
          </c:val>
          <c:smooth val="0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7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2"/>
  <sheetViews>
    <sheetView tabSelected="1" zoomScale="150" zoomScaleNormal="150"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>
        <v>0.9</v>
      </c>
      <c r="C1" t="s">
        <v>2</v>
      </c>
      <c r="D1">
        <v>0.3</v>
      </c>
      <c r="E1" t="s">
        <v>4</v>
      </c>
      <c r="F1">
        <v>0.9</v>
      </c>
      <c r="G1" t="s">
        <v>6</v>
      </c>
      <c r="H1">
        <v>2</v>
      </c>
    </row>
    <row r="2" spans="1:8" ht="12.75">
      <c r="A2" t="s">
        <v>1</v>
      </c>
      <c r="B2">
        <v>0.05</v>
      </c>
      <c r="C2" t="s">
        <v>3</v>
      </c>
      <c r="D2">
        <v>0.2</v>
      </c>
      <c r="E2" t="s">
        <v>5</v>
      </c>
      <c r="F2">
        <v>0.2</v>
      </c>
      <c r="G2" t="s">
        <v>28</v>
      </c>
      <c r="H2">
        <f>1/(1-parc1*(parw+pard*(1-parw)))</f>
        <v>6.134969325153377</v>
      </c>
    </row>
    <row r="4" spans="1:21" ht="12.7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</row>
    <row r="5" spans="1:21" ht="12.75">
      <c r="A5">
        <v>1</v>
      </c>
      <c r="B5">
        <v>0.02</v>
      </c>
      <c r="C5">
        <v>0.01</v>
      </c>
      <c r="D5">
        <f aca="true" t="shared" si="0" ref="D5:D68">parb*C5</f>
        <v>0.02</v>
      </c>
      <c r="E5" t="e">
        <f>NA()</f>
        <v>#N/A</v>
      </c>
      <c r="F5">
        <v>95</v>
      </c>
      <c r="G5">
        <v>900</v>
      </c>
      <c r="H5">
        <v>100</v>
      </c>
      <c r="I5">
        <v>28.8</v>
      </c>
      <c r="J5">
        <v>932.8</v>
      </c>
      <c r="K5">
        <v>905</v>
      </c>
      <c r="L5">
        <v>1000</v>
      </c>
      <c r="M5">
        <v>67.2</v>
      </c>
      <c r="N5">
        <v>27.8</v>
      </c>
      <c r="O5">
        <v>1000</v>
      </c>
      <c r="P5">
        <v>19</v>
      </c>
      <c r="Q5">
        <v>800</v>
      </c>
      <c r="R5">
        <v>200</v>
      </c>
      <c r="S5">
        <v>1000</v>
      </c>
      <c r="T5">
        <v>200</v>
      </c>
      <c r="U5">
        <v>0</v>
      </c>
    </row>
    <row r="6" spans="1:21" ht="12.75">
      <c r="A6">
        <f>+A5+1</f>
        <v>2</v>
      </c>
      <c r="B6">
        <v>0.02</v>
      </c>
      <c r="C6">
        <v>0.01</v>
      </c>
      <c r="D6">
        <f t="shared" si="0"/>
        <v>0.02</v>
      </c>
      <c r="E6">
        <f>+D6*R5-C6*T5</f>
        <v>2</v>
      </c>
      <c r="F6">
        <f>+F5*(1+B6)</f>
        <v>96.9</v>
      </c>
      <c r="G6">
        <f aca="true" t="shared" si="1" ref="G6:G69">parw*L6</f>
        <v>825.018404907976</v>
      </c>
      <c r="H6">
        <f>+L6-G6</f>
        <v>91.6687116564417</v>
      </c>
      <c r="I6">
        <f aca="true" t="shared" si="2" ref="I6:I69">pard*(H6-D6*R5)</f>
        <v>26.30061349693251</v>
      </c>
      <c r="J6">
        <f>+G6+I6+E6+C6*T5</f>
        <v>855.3190184049085</v>
      </c>
      <c r="K6">
        <f aca="true" t="shared" si="3" ref="K6:K69">+parc1*J6+parc2*S5</f>
        <v>819.7871165644177</v>
      </c>
      <c r="L6">
        <f aca="true" t="shared" si="4" ref="L6:L69">molt*(parc1*(1-pard)*D6*R5+parc2*S5+F6)</f>
        <v>916.6871165644177</v>
      </c>
      <c r="M6">
        <f>+H6-I6-D6*R5</f>
        <v>61.36809815950919</v>
      </c>
      <c r="N6">
        <f>+J6-K6</f>
        <v>35.53190184049083</v>
      </c>
      <c r="O6">
        <f aca="true" t="shared" si="5" ref="O6:O69">+O5*(1-park)+F6</f>
        <v>896.9</v>
      </c>
      <c r="P6">
        <f aca="true" t="shared" si="6" ref="P6:P69">+parz*F6</f>
        <v>19.380000000000003</v>
      </c>
      <c r="Q6">
        <f>+Q5+P6</f>
        <v>819.38</v>
      </c>
      <c r="R6">
        <f>+R5+F6-M6-P6</f>
        <v>216.15190184049078</v>
      </c>
      <c r="S6">
        <f>+S5+N6</f>
        <v>1035.5319018404907</v>
      </c>
      <c r="T6">
        <f>+T5+N6-P6</f>
        <v>216.15190184049084</v>
      </c>
      <c r="U6">
        <f>+O6-Q6-R6</f>
        <v>-138.6319018404908</v>
      </c>
    </row>
    <row r="7" spans="1:21" ht="12.75">
      <c r="A7">
        <f aca="true" t="shared" si="7" ref="A7:A70">+A6+1</f>
        <v>3</v>
      </c>
      <c r="B7">
        <v>0.02</v>
      </c>
      <c r="C7">
        <v>0.01</v>
      </c>
      <c r="D7">
        <f t="shared" si="0"/>
        <v>0.02</v>
      </c>
      <c r="E7">
        <f aca="true" t="shared" si="8" ref="E7:E70">+D7*R6-C7*T6</f>
        <v>2.1615190184049076</v>
      </c>
      <c r="F7">
        <f aca="true" t="shared" si="9" ref="F7:F70">+F6*(1+B7)</f>
        <v>98.83800000000001</v>
      </c>
      <c r="G7">
        <f t="shared" si="1"/>
        <v>846.652135887689</v>
      </c>
      <c r="H7">
        <f aca="true" t="shared" si="10" ref="H7:H70">+L7-G7</f>
        <v>94.07245954307655</v>
      </c>
      <c r="I7">
        <f t="shared" si="2"/>
        <v>26.92482645188002</v>
      </c>
      <c r="J7">
        <f aca="true" t="shared" si="11" ref="J7:J70">+G7+I7+E7+C7*T6</f>
        <v>877.9000003763788</v>
      </c>
      <c r="K7">
        <f t="shared" si="3"/>
        <v>841.8865954307655</v>
      </c>
      <c r="L7">
        <f t="shared" si="4"/>
        <v>940.7245954307656</v>
      </c>
      <c r="M7">
        <f aca="true" t="shared" si="12" ref="M7:M70">+H7-I7-D7*R6</f>
        <v>62.824595054386705</v>
      </c>
      <c r="N7">
        <f aca="true" t="shared" si="13" ref="N7:N70">+J7-K7</f>
        <v>36.013404945613274</v>
      </c>
      <c r="O7">
        <f t="shared" si="5"/>
        <v>816.358</v>
      </c>
      <c r="P7">
        <f t="shared" si="6"/>
        <v>19.7676</v>
      </c>
      <c r="Q7">
        <f aca="true" t="shared" si="14" ref="Q7:Q70">+Q6+P7</f>
        <v>839.1476</v>
      </c>
      <c r="R7">
        <f aca="true" t="shared" si="15" ref="R7:R70">+R6+F7-M7-P7</f>
        <v>232.3977067861041</v>
      </c>
      <c r="S7">
        <f aca="true" t="shared" si="16" ref="S7:S70">+S6+N7</f>
        <v>1071.545306786104</v>
      </c>
      <c r="T7">
        <f aca="true" t="shared" si="17" ref="T7:T70">+T6+N7-P7</f>
        <v>232.3977067861041</v>
      </c>
      <c r="U7">
        <f aca="true" t="shared" si="18" ref="U7:U70">+O7-Q7-R7</f>
        <v>-255.18730678610416</v>
      </c>
    </row>
    <row r="8" spans="1:21" ht="12.75">
      <c r="A8">
        <f t="shared" si="7"/>
        <v>4</v>
      </c>
      <c r="B8">
        <v>0.02</v>
      </c>
      <c r="C8">
        <v>0.01</v>
      </c>
      <c r="D8">
        <f t="shared" si="0"/>
        <v>0.02</v>
      </c>
      <c r="E8">
        <f t="shared" si="8"/>
        <v>2.323977067861041</v>
      </c>
      <c r="F8">
        <f t="shared" si="9"/>
        <v>100.81476</v>
      </c>
      <c r="G8">
        <f t="shared" si="1"/>
        <v>868.6393423333078</v>
      </c>
      <c r="H8">
        <f t="shared" si="10"/>
        <v>96.51548248147867</v>
      </c>
      <c r="I8">
        <f t="shared" si="2"/>
        <v>27.560258503726974</v>
      </c>
      <c r="J8">
        <f t="shared" si="11"/>
        <v>900.8475549727569</v>
      </c>
      <c r="K8">
        <f t="shared" si="3"/>
        <v>864.3400648147865</v>
      </c>
      <c r="L8">
        <f t="shared" si="4"/>
        <v>965.1548248147865</v>
      </c>
      <c r="M8">
        <f t="shared" si="12"/>
        <v>64.30726984202961</v>
      </c>
      <c r="N8">
        <f t="shared" si="13"/>
        <v>36.50749015797044</v>
      </c>
      <c r="O8">
        <f t="shared" si="5"/>
        <v>753.90116</v>
      </c>
      <c r="P8">
        <f t="shared" si="6"/>
        <v>20.162952000000004</v>
      </c>
      <c r="Q8">
        <f t="shared" si="14"/>
        <v>859.310552</v>
      </c>
      <c r="R8">
        <f t="shared" si="15"/>
        <v>248.74224494407446</v>
      </c>
      <c r="S8">
        <f t="shared" si="16"/>
        <v>1108.0527969440745</v>
      </c>
      <c r="T8">
        <f t="shared" si="17"/>
        <v>248.7422449440745</v>
      </c>
      <c r="U8">
        <f t="shared" si="18"/>
        <v>-354.1516369440745</v>
      </c>
    </row>
    <row r="9" spans="1:21" ht="12.75">
      <c r="A9">
        <f t="shared" si="7"/>
        <v>5</v>
      </c>
      <c r="B9">
        <v>0.02</v>
      </c>
      <c r="C9">
        <v>0.01</v>
      </c>
      <c r="D9">
        <f t="shared" si="0"/>
        <v>0.02</v>
      </c>
      <c r="E9">
        <f t="shared" si="8"/>
        <v>2.487422449440744</v>
      </c>
      <c r="F9">
        <f t="shared" si="9"/>
        <v>102.83105520000001</v>
      </c>
      <c r="G9">
        <f t="shared" si="1"/>
        <v>890.988114111345</v>
      </c>
      <c r="H9">
        <f t="shared" si="10"/>
        <v>98.998679345705</v>
      </c>
      <c r="I9">
        <f t="shared" si="2"/>
        <v>28.207150334047054</v>
      </c>
      <c r="J9">
        <f t="shared" si="11"/>
        <v>924.1701093442734</v>
      </c>
      <c r="K9">
        <f t="shared" si="3"/>
        <v>887.1557382570498</v>
      </c>
      <c r="L9">
        <f t="shared" si="4"/>
        <v>989.98679345705</v>
      </c>
      <c r="M9">
        <f t="shared" si="12"/>
        <v>65.81668411277646</v>
      </c>
      <c r="N9">
        <f t="shared" si="13"/>
        <v>37.014371087223594</v>
      </c>
      <c r="O9">
        <f t="shared" si="5"/>
        <v>705.9519832000001</v>
      </c>
      <c r="P9">
        <f t="shared" si="6"/>
        <v>20.566211040000002</v>
      </c>
      <c r="Q9">
        <f t="shared" si="14"/>
        <v>879.87676304</v>
      </c>
      <c r="R9">
        <f t="shared" si="15"/>
        <v>265.190404991298</v>
      </c>
      <c r="S9">
        <f t="shared" si="16"/>
        <v>1145.067168031298</v>
      </c>
      <c r="T9">
        <f t="shared" si="17"/>
        <v>265.1904049912981</v>
      </c>
      <c r="U9">
        <f t="shared" si="18"/>
        <v>-439.11518483129794</v>
      </c>
    </row>
    <row r="10" spans="1:21" ht="12.75">
      <c r="A10">
        <f t="shared" si="7"/>
        <v>6</v>
      </c>
      <c r="B10">
        <v>0.02</v>
      </c>
      <c r="C10">
        <v>0.01</v>
      </c>
      <c r="D10">
        <f t="shared" si="0"/>
        <v>0.02</v>
      </c>
      <c r="E10">
        <f t="shared" si="8"/>
        <v>2.6519040499129787</v>
      </c>
      <c r="F10">
        <f t="shared" si="9"/>
        <v>104.88767630400001</v>
      </c>
      <c r="G10">
        <f t="shared" si="1"/>
        <v>913.7066897399374</v>
      </c>
      <c r="H10">
        <f t="shared" si="10"/>
        <v>101.52296552665973</v>
      </c>
      <c r="I10">
        <f t="shared" si="2"/>
        <v>28.865747228050132</v>
      </c>
      <c r="J10">
        <f t="shared" si="11"/>
        <v>947.8762450678136</v>
      </c>
      <c r="K10">
        <f t="shared" si="3"/>
        <v>910.3419789625972</v>
      </c>
      <c r="L10">
        <f t="shared" si="4"/>
        <v>1015.2296552665971</v>
      </c>
      <c r="M10">
        <f t="shared" si="12"/>
        <v>67.35341019878364</v>
      </c>
      <c r="N10">
        <f t="shared" si="13"/>
        <v>37.534266105216375</v>
      </c>
      <c r="O10">
        <f t="shared" si="5"/>
        <v>669.6492628640001</v>
      </c>
      <c r="P10">
        <f t="shared" si="6"/>
        <v>20.977535260800003</v>
      </c>
      <c r="Q10">
        <f t="shared" si="14"/>
        <v>900.8542983008</v>
      </c>
      <c r="R10">
        <f t="shared" si="15"/>
        <v>281.7471358357144</v>
      </c>
      <c r="S10">
        <f t="shared" si="16"/>
        <v>1182.6014341365144</v>
      </c>
      <c r="T10">
        <f t="shared" si="17"/>
        <v>281.7471358357145</v>
      </c>
      <c r="U10">
        <f t="shared" si="18"/>
        <v>-512.9521712725143</v>
      </c>
    </row>
    <row r="11" spans="1:21" ht="12.75">
      <c r="A11">
        <f t="shared" si="7"/>
        <v>7</v>
      </c>
      <c r="B11">
        <v>0.02</v>
      </c>
      <c r="C11">
        <v>0.01</v>
      </c>
      <c r="D11">
        <f t="shared" si="0"/>
        <v>0.02</v>
      </c>
      <c r="E11">
        <f t="shared" si="8"/>
        <v>2.8174713583571434</v>
      </c>
      <c r="F11">
        <f t="shared" si="9"/>
        <v>106.98542983008001</v>
      </c>
      <c r="G11">
        <f t="shared" si="1"/>
        <v>936.8034595312407</v>
      </c>
      <c r="H11">
        <f t="shared" si="10"/>
        <v>104.0892732812489</v>
      </c>
      <c r="I11">
        <f t="shared" si="2"/>
        <v>29.53629916936038</v>
      </c>
      <c r="J11">
        <f t="shared" si="11"/>
        <v>971.9747014173154</v>
      </c>
      <c r="K11">
        <f t="shared" si="3"/>
        <v>933.9073029824095</v>
      </c>
      <c r="L11">
        <f t="shared" si="4"/>
        <v>1040.8927328124896</v>
      </c>
      <c r="M11">
        <f t="shared" si="12"/>
        <v>68.91803139517422</v>
      </c>
      <c r="N11">
        <f t="shared" si="13"/>
        <v>38.06739843490584</v>
      </c>
      <c r="O11">
        <f t="shared" si="5"/>
        <v>642.7048401212801</v>
      </c>
      <c r="P11">
        <f t="shared" si="6"/>
        <v>21.397085966016004</v>
      </c>
      <c r="Q11">
        <f t="shared" si="14"/>
        <v>922.251384266816</v>
      </c>
      <c r="R11">
        <f t="shared" si="15"/>
        <v>298.4174483046042</v>
      </c>
      <c r="S11">
        <f t="shared" si="16"/>
        <v>1220.6688325714204</v>
      </c>
      <c r="T11">
        <f t="shared" si="17"/>
        <v>298.41744830460436</v>
      </c>
      <c r="U11">
        <f t="shared" si="18"/>
        <v>-577.96399245014</v>
      </c>
    </row>
    <row r="12" spans="1:21" ht="12.75">
      <c r="A12">
        <f t="shared" si="7"/>
        <v>8</v>
      </c>
      <c r="B12">
        <v>0.02</v>
      </c>
      <c r="C12">
        <v>0.01</v>
      </c>
      <c r="D12">
        <f t="shared" si="0"/>
        <v>0.02</v>
      </c>
      <c r="E12">
        <f t="shared" si="8"/>
        <v>2.984174483046041</v>
      </c>
      <c r="F12">
        <f t="shared" si="9"/>
        <v>109.12513842668162</v>
      </c>
      <c r="G12">
        <f t="shared" si="1"/>
        <v>960.2869687944888</v>
      </c>
      <c r="H12">
        <f t="shared" si="10"/>
        <v>106.69855208827653</v>
      </c>
      <c r="I12">
        <f t="shared" si="2"/>
        <v>30.21906093665533</v>
      </c>
      <c r="J12">
        <f t="shared" si="11"/>
        <v>996.474378697236</v>
      </c>
      <c r="K12">
        <f t="shared" si="3"/>
        <v>957.8603824560835</v>
      </c>
      <c r="L12">
        <f t="shared" si="4"/>
        <v>1066.9855208827653</v>
      </c>
      <c r="M12">
        <f t="shared" si="12"/>
        <v>70.51114218552912</v>
      </c>
      <c r="N12">
        <f t="shared" si="13"/>
        <v>38.61399624115256</v>
      </c>
      <c r="O12">
        <f t="shared" si="5"/>
        <v>623.2890105237057</v>
      </c>
      <c r="P12">
        <f t="shared" si="6"/>
        <v>21.825027685336323</v>
      </c>
      <c r="Q12">
        <f t="shared" si="14"/>
        <v>944.0764119521523</v>
      </c>
      <c r="R12">
        <f t="shared" si="15"/>
        <v>315.2064168604204</v>
      </c>
      <c r="S12">
        <f t="shared" si="16"/>
        <v>1259.282828812573</v>
      </c>
      <c r="T12">
        <f t="shared" si="17"/>
        <v>315.20641686042063</v>
      </c>
      <c r="U12">
        <f t="shared" si="18"/>
        <v>-635.993818288867</v>
      </c>
    </row>
    <row r="13" spans="1:21" ht="12.75">
      <c r="A13">
        <f t="shared" si="7"/>
        <v>9</v>
      </c>
      <c r="B13">
        <v>0.02</v>
      </c>
      <c r="C13">
        <v>0.01</v>
      </c>
      <c r="D13">
        <f t="shared" si="0"/>
        <v>0.02</v>
      </c>
      <c r="E13">
        <f t="shared" si="8"/>
        <v>3.152064168604202</v>
      </c>
      <c r="F13">
        <f t="shared" si="9"/>
        <v>111.30764119521525</v>
      </c>
      <c r="G13">
        <f t="shared" si="1"/>
        <v>984.1659211009616</v>
      </c>
      <c r="H13">
        <f t="shared" si="10"/>
        <v>109.35176901121793</v>
      </c>
      <c r="I13">
        <f t="shared" si="2"/>
        <v>30.91429220220285</v>
      </c>
      <c r="J13">
        <f t="shared" si="11"/>
        <v>1021.3843416403728</v>
      </c>
      <c r="K13">
        <f t="shared" si="3"/>
        <v>982.2100489169642</v>
      </c>
      <c r="L13">
        <f t="shared" si="4"/>
        <v>1093.5176901121795</v>
      </c>
      <c r="M13">
        <f t="shared" si="12"/>
        <v>72.13334847180666</v>
      </c>
      <c r="N13">
        <f t="shared" si="13"/>
        <v>39.1742927234086</v>
      </c>
      <c r="O13">
        <f t="shared" si="5"/>
        <v>609.9388496141798</v>
      </c>
      <c r="P13">
        <f t="shared" si="6"/>
        <v>22.261528239043052</v>
      </c>
      <c r="Q13">
        <f t="shared" si="14"/>
        <v>966.3379401911953</v>
      </c>
      <c r="R13">
        <f t="shared" si="15"/>
        <v>332.11918134478594</v>
      </c>
      <c r="S13">
        <f t="shared" si="16"/>
        <v>1298.4571215359815</v>
      </c>
      <c r="T13">
        <f t="shared" si="17"/>
        <v>332.11918134478617</v>
      </c>
      <c r="U13">
        <f t="shared" si="18"/>
        <v>-688.5182719218014</v>
      </c>
    </row>
    <row r="14" spans="1:21" ht="12.75">
      <c r="A14">
        <f t="shared" si="7"/>
        <v>10</v>
      </c>
      <c r="B14">
        <v>0.02</v>
      </c>
      <c r="C14">
        <v>0.01</v>
      </c>
      <c r="D14">
        <f t="shared" si="0"/>
        <v>0.02</v>
      </c>
      <c r="E14">
        <f t="shared" si="8"/>
        <v>3.3211918134478573</v>
      </c>
      <c r="F14">
        <f t="shared" si="9"/>
        <v>113.53379401911955</v>
      </c>
      <c r="G14">
        <f t="shared" si="1"/>
        <v>1008.449181612127</v>
      </c>
      <c r="H14">
        <f t="shared" si="10"/>
        <v>112.04990906801413</v>
      </c>
      <c r="I14">
        <f t="shared" si="2"/>
        <v>31.622257632335522</v>
      </c>
      <c r="J14">
        <f t="shared" si="11"/>
        <v>1046.7138228713584</v>
      </c>
      <c r="K14">
        <f t="shared" si="3"/>
        <v>1006.9652966610217</v>
      </c>
      <c r="L14">
        <f t="shared" si="4"/>
        <v>1120.499090680141</v>
      </c>
      <c r="M14">
        <f t="shared" si="12"/>
        <v>73.78526780878289</v>
      </c>
      <c r="N14">
        <f t="shared" si="13"/>
        <v>39.74852621033665</v>
      </c>
      <c r="O14">
        <f t="shared" si="5"/>
        <v>601.4848737104635</v>
      </c>
      <c r="P14">
        <f t="shared" si="6"/>
        <v>22.706758803823913</v>
      </c>
      <c r="Q14">
        <f t="shared" si="14"/>
        <v>989.0446989950193</v>
      </c>
      <c r="R14">
        <f t="shared" si="15"/>
        <v>349.1609487512987</v>
      </c>
      <c r="S14">
        <f t="shared" si="16"/>
        <v>1338.2056477463182</v>
      </c>
      <c r="T14">
        <f t="shared" si="17"/>
        <v>349.1609487512989</v>
      </c>
      <c r="U14">
        <f t="shared" si="18"/>
        <v>-736.7207740358544</v>
      </c>
    </row>
    <row r="15" spans="1:21" ht="12.75">
      <c r="A15">
        <f t="shared" si="7"/>
        <v>11</v>
      </c>
      <c r="B15">
        <v>0.02</v>
      </c>
      <c r="C15">
        <v>0.01</v>
      </c>
      <c r="D15">
        <f t="shared" si="0"/>
        <v>0.02</v>
      </c>
      <c r="E15">
        <f t="shared" si="8"/>
        <v>3.4916094875129846</v>
      </c>
      <c r="F15">
        <f t="shared" si="9"/>
        <v>115.80446989950195</v>
      </c>
      <c r="G15">
        <f t="shared" si="1"/>
        <v>1033.1457804722447</v>
      </c>
      <c r="H15">
        <f t="shared" si="10"/>
        <v>114.79397560802704</v>
      </c>
      <c r="I15">
        <f t="shared" si="2"/>
        <v>32.343226989900316</v>
      </c>
      <c r="J15">
        <f t="shared" si="11"/>
        <v>1072.472226437171</v>
      </c>
      <c r="K15">
        <f t="shared" si="3"/>
        <v>1032.1352861807698</v>
      </c>
      <c r="L15">
        <f t="shared" si="4"/>
        <v>1147.9397560802718</v>
      </c>
      <c r="M15">
        <f t="shared" si="12"/>
        <v>75.46752964310075</v>
      </c>
      <c r="N15">
        <f t="shared" si="13"/>
        <v>40.33694025640125</v>
      </c>
      <c r="O15">
        <f t="shared" si="5"/>
        <v>596.9923688678728</v>
      </c>
      <c r="P15">
        <f t="shared" si="6"/>
        <v>23.160893979900393</v>
      </c>
      <c r="Q15">
        <f t="shared" si="14"/>
        <v>1012.2055929749197</v>
      </c>
      <c r="R15">
        <f t="shared" si="15"/>
        <v>366.3369950277995</v>
      </c>
      <c r="S15">
        <f t="shared" si="16"/>
        <v>1378.5425880027194</v>
      </c>
      <c r="T15">
        <f t="shared" si="17"/>
        <v>366.3369950277998</v>
      </c>
      <c r="U15">
        <f t="shared" si="18"/>
        <v>-781.5502191348464</v>
      </c>
    </row>
    <row r="16" spans="1:21" ht="12.75">
      <c r="A16">
        <f t="shared" si="7"/>
        <v>12</v>
      </c>
      <c r="B16">
        <v>0.02</v>
      </c>
      <c r="C16">
        <v>0.01</v>
      </c>
      <c r="D16">
        <f t="shared" si="0"/>
        <v>0.02</v>
      </c>
      <c r="E16">
        <f t="shared" si="8"/>
        <v>3.6633699502779926</v>
      </c>
      <c r="F16">
        <f t="shared" si="9"/>
        <v>118.120559297492</v>
      </c>
      <c r="G16">
        <f t="shared" si="1"/>
        <v>1058.2649162667515</v>
      </c>
      <c r="H16">
        <f t="shared" si="10"/>
        <v>117.5849906963058</v>
      </c>
      <c r="I16">
        <f t="shared" si="2"/>
        <v>33.077475238724936</v>
      </c>
      <c r="J16">
        <f t="shared" si="11"/>
        <v>1098.6691314060322</v>
      </c>
      <c r="K16">
        <f t="shared" si="3"/>
        <v>1057.729347665565</v>
      </c>
      <c r="L16">
        <f t="shared" si="4"/>
        <v>1175.8499069630573</v>
      </c>
      <c r="M16">
        <f t="shared" si="12"/>
        <v>77.18077555702487</v>
      </c>
      <c r="N16">
        <f t="shared" si="13"/>
        <v>40.93978374046719</v>
      </c>
      <c r="O16">
        <f t="shared" si="5"/>
        <v>595.7144543917902</v>
      </c>
      <c r="P16">
        <f t="shared" si="6"/>
        <v>23.6241118594984</v>
      </c>
      <c r="Q16">
        <f t="shared" si="14"/>
        <v>1035.8297048344182</v>
      </c>
      <c r="R16">
        <f t="shared" si="15"/>
        <v>383.6526669087682</v>
      </c>
      <c r="S16">
        <f t="shared" si="16"/>
        <v>1419.4823717431866</v>
      </c>
      <c r="T16">
        <f t="shared" si="17"/>
        <v>383.6526669087686</v>
      </c>
      <c r="U16">
        <f t="shared" si="18"/>
        <v>-823.7679173513961</v>
      </c>
    </row>
    <row r="17" spans="1:21" ht="12.75">
      <c r="A17">
        <f t="shared" si="7"/>
        <v>13</v>
      </c>
      <c r="B17">
        <v>0.02</v>
      </c>
      <c r="C17">
        <v>0.01</v>
      </c>
      <c r="D17">
        <f t="shared" si="0"/>
        <v>0.02</v>
      </c>
      <c r="E17">
        <f t="shared" si="8"/>
        <v>3.8365266690876787</v>
      </c>
      <c r="F17">
        <f t="shared" si="9"/>
        <v>120.48297048344183</v>
      </c>
      <c r="G17">
        <f t="shared" si="1"/>
        <v>1083.8159595477703</v>
      </c>
      <c r="H17">
        <f t="shared" si="10"/>
        <v>120.42399550530786</v>
      </c>
      <c r="I17">
        <f t="shared" si="2"/>
        <v>33.82528265013975</v>
      </c>
      <c r="J17">
        <f t="shared" si="11"/>
        <v>1125.3142955360856</v>
      </c>
      <c r="K17">
        <f t="shared" si="3"/>
        <v>1083.7569845696364</v>
      </c>
      <c r="L17">
        <f t="shared" si="4"/>
        <v>1204.2399550530781</v>
      </c>
      <c r="M17">
        <f t="shared" si="12"/>
        <v>78.92565951699275</v>
      </c>
      <c r="N17">
        <f t="shared" si="13"/>
        <v>41.55731096644922</v>
      </c>
      <c r="O17">
        <f t="shared" si="5"/>
        <v>597.054533996874</v>
      </c>
      <c r="P17">
        <f t="shared" si="6"/>
        <v>24.096594096688367</v>
      </c>
      <c r="Q17">
        <f t="shared" si="14"/>
        <v>1059.9262989311067</v>
      </c>
      <c r="R17">
        <f t="shared" si="15"/>
        <v>401.1133837785289</v>
      </c>
      <c r="S17">
        <f t="shared" si="16"/>
        <v>1461.0396827096358</v>
      </c>
      <c r="T17">
        <f t="shared" si="17"/>
        <v>401.11338377852945</v>
      </c>
      <c r="U17">
        <f t="shared" si="18"/>
        <v>-863.9851487127614</v>
      </c>
    </row>
    <row r="18" spans="1:21" ht="12.75">
      <c r="A18">
        <f t="shared" si="7"/>
        <v>14</v>
      </c>
      <c r="B18">
        <v>0.02</v>
      </c>
      <c r="C18">
        <v>0.01</v>
      </c>
      <c r="D18">
        <f t="shared" si="0"/>
        <v>0.02</v>
      </c>
      <c r="E18">
        <f t="shared" si="8"/>
        <v>4.011133837785284</v>
      </c>
      <c r="F18">
        <f t="shared" si="9"/>
        <v>122.89262989311067</v>
      </c>
      <c r="G18">
        <f t="shared" si="1"/>
        <v>1109.8084564281094</v>
      </c>
      <c r="H18">
        <f t="shared" si="10"/>
        <v>123.31205071423437</v>
      </c>
      <c r="I18">
        <f t="shared" si="2"/>
        <v>34.58693491159914</v>
      </c>
      <c r="J18">
        <f t="shared" si="11"/>
        <v>1152.4176590152792</v>
      </c>
      <c r="K18">
        <f t="shared" si="3"/>
        <v>1110.227877249233</v>
      </c>
      <c r="L18">
        <f t="shared" si="4"/>
        <v>1233.1205071423437</v>
      </c>
      <c r="M18">
        <f t="shared" si="12"/>
        <v>80.70284812706466</v>
      </c>
      <c r="N18">
        <f t="shared" si="13"/>
        <v>42.18978176604628</v>
      </c>
      <c r="O18">
        <f t="shared" si="5"/>
        <v>600.53625709061</v>
      </c>
      <c r="P18">
        <f t="shared" si="6"/>
        <v>24.578525978622135</v>
      </c>
      <c r="Q18">
        <f t="shared" si="14"/>
        <v>1084.5048249097288</v>
      </c>
      <c r="R18">
        <f t="shared" si="15"/>
        <v>418.7246395659527</v>
      </c>
      <c r="S18">
        <f t="shared" si="16"/>
        <v>1503.229464475682</v>
      </c>
      <c r="T18">
        <f t="shared" si="17"/>
        <v>418.7246395659536</v>
      </c>
      <c r="U18">
        <f t="shared" si="18"/>
        <v>-902.6932073850714</v>
      </c>
    </row>
    <row r="19" spans="1:21" ht="12.75">
      <c r="A19">
        <f t="shared" si="7"/>
        <v>15</v>
      </c>
      <c r="B19">
        <v>0.02</v>
      </c>
      <c r="C19">
        <v>0.01</v>
      </c>
      <c r="D19">
        <f t="shared" si="0"/>
        <v>0.02</v>
      </c>
      <c r="E19">
        <f t="shared" si="8"/>
        <v>4.1872463956595185</v>
      </c>
      <c r="F19">
        <f t="shared" si="9"/>
        <v>125.35048249097288</v>
      </c>
      <c r="G19">
        <f t="shared" si="1"/>
        <v>1136.252132245149</v>
      </c>
      <c r="H19">
        <f t="shared" si="10"/>
        <v>126.25023691612773</v>
      </c>
      <c r="I19">
        <f t="shared" si="2"/>
        <v>35.3627232374426</v>
      </c>
      <c r="J19">
        <f t="shared" si="11"/>
        <v>1179.9893482739105</v>
      </c>
      <c r="K19">
        <f t="shared" si="3"/>
        <v>1137.1518866703036</v>
      </c>
      <c r="L19">
        <f t="shared" si="4"/>
        <v>1262.5023691612766</v>
      </c>
      <c r="M19">
        <f t="shared" si="12"/>
        <v>82.51302088736608</v>
      </c>
      <c r="N19">
        <f t="shared" si="13"/>
        <v>42.837461603606926</v>
      </c>
      <c r="O19">
        <f t="shared" si="5"/>
        <v>605.7794881634609</v>
      </c>
      <c r="P19">
        <f t="shared" si="6"/>
        <v>25.070096498194577</v>
      </c>
      <c r="Q19">
        <f t="shared" si="14"/>
        <v>1109.5749214079233</v>
      </c>
      <c r="R19">
        <f t="shared" si="15"/>
        <v>436.4920046713649</v>
      </c>
      <c r="S19">
        <f t="shared" si="16"/>
        <v>1546.066926079289</v>
      </c>
      <c r="T19">
        <f t="shared" si="17"/>
        <v>436.492004671366</v>
      </c>
      <c r="U19">
        <f t="shared" si="18"/>
        <v>-940.2874379158272</v>
      </c>
    </row>
    <row r="20" spans="1:21" ht="12.75">
      <c r="A20">
        <f t="shared" si="7"/>
        <v>16</v>
      </c>
      <c r="B20">
        <v>0.02</v>
      </c>
      <c r="C20">
        <v>0.01</v>
      </c>
      <c r="D20">
        <f t="shared" si="0"/>
        <v>0.02</v>
      </c>
      <c r="E20">
        <f t="shared" si="8"/>
        <v>4.364920046713637</v>
      </c>
      <c r="F20">
        <f t="shared" si="9"/>
        <v>127.85749214079235</v>
      </c>
      <c r="G20">
        <f t="shared" si="1"/>
        <v>1163.1568952960397</v>
      </c>
      <c r="H20">
        <f t="shared" si="10"/>
        <v>129.23965503289332</v>
      </c>
      <c r="I20">
        <f t="shared" si="2"/>
        <v>36.1529444818398</v>
      </c>
      <c r="J20">
        <f t="shared" si="11"/>
        <v>1208.0396798713068</v>
      </c>
      <c r="K20">
        <f t="shared" si="3"/>
        <v>1164.5390581881406</v>
      </c>
      <c r="L20">
        <f t="shared" si="4"/>
        <v>1292.396550328933</v>
      </c>
      <c r="M20">
        <f t="shared" si="12"/>
        <v>84.35687045762623</v>
      </c>
      <c r="N20">
        <f t="shared" si="13"/>
        <v>43.50062168316617</v>
      </c>
      <c r="O20">
        <f t="shared" si="5"/>
        <v>612.4810826715611</v>
      </c>
      <c r="P20">
        <f t="shared" si="6"/>
        <v>25.57149842815847</v>
      </c>
      <c r="Q20">
        <f t="shared" si="14"/>
        <v>1135.1464198360818</v>
      </c>
      <c r="R20">
        <f t="shared" si="15"/>
        <v>454.42112792637255</v>
      </c>
      <c r="S20">
        <f t="shared" si="16"/>
        <v>1589.5675477624552</v>
      </c>
      <c r="T20">
        <f t="shared" si="17"/>
        <v>454.4211279263737</v>
      </c>
      <c r="U20">
        <f t="shared" si="18"/>
        <v>-977.0864650908932</v>
      </c>
    </row>
    <row r="21" spans="1:21" ht="12.75">
      <c r="A21">
        <f t="shared" si="7"/>
        <v>17</v>
      </c>
      <c r="B21">
        <v>0.02</v>
      </c>
      <c r="C21">
        <v>0.01</v>
      </c>
      <c r="D21">
        <f t="shared" si="0"/>
        <v>0.02</v>
      </c>
      <c r="E21">
        <f t="shared" si="8"/>
        <v>4.544211279263714</v>
      </c>
      <c r="F21">
        <f t="shared" si="9"/>
        <v>130.4146419836082</v>
      </c>
      <c r="G21">
        <f t="shared" si="1"/>
        <v>1190.5328406456626</v>
      </c>
      <c r="H21">
        <f t="shared" si="10"/>
        <v>132.28142673840694</v>
      </c>
      <c r="I21">
        <f t="shared" si="2"/>
        <v>36.95790125396384</v>
      </c>
      <c r="J21">
        <f t="shared" si="11"/>
        <v>1236.5791644581539</v>
      </c>
      <c r="K21">
        <f t="shared" si="3"/>
        <v>1192.3996254004612</v>
      </c>
      <c r="L21">
        <f t="shared" si="4"/>
        <v>1322.8142673840696</v>
      </c>
      <c r="M21">
        <f t="shared" si="12"/>
        <v>86.23510292591564</v>
      </c>
      <c r="N21">
        <f t="shared" si="13"/>
        <v>44.17953905769264</v>
      </c>
      <c r="O21">
        <f t="shared" si="5"/>
        <v>620.399508120857</v>
      </c>
      <c r="P21">
        <f t="shared" si="6"/>
        <v>26.08292839672164</v>
      </c>
      <c r="Q21">
        <f t="shared" si="14"/>
        <v>1161.2293482328034</v>
      </c>
      <c r="R21">
        <f t="shared" si="15"/>
        <v>472.5177385873435</v>
      </c>
      <c r="S21">
        <f t="shared" si="16"/>
        <v>1633.7470868201478</v>
      </c>
      <c r="T21">
        <f t="shared" si="17"/>
        <v>472.5177385873447</v>
      </c>
      <c r="U21">
        <f t="shared" si="18"/>
        <v>-1013.3475786992899</v>
      </c>
    </row>
    <row r="22" spans="1:21" ht="12.75">
      <c r="A22">
        <f t="shared" si="7"/>
        <v>18</v>
      </c>
      <c r="B22">
        <v>0.02</v>
      </c>
      <c r="C22">
        <v>0.01</v>
      </c>
      <c r="D22">
        <f t="shared" si="0"/>
        <v>0.02</v>
      </c>
      <c r="E22">
        <f t="shared" si="8"/>
        <v>4.7251773858734225</v>
      </c>
      <c r="F22">
        <f t="shared" si="9"/>
        <v>133.02293482328037</v>
      </c>
      <c r="G22">
        <f t="shared" si="1"/>
        <v>1218.3902540088316</v>
      </c>
      <c r="H22">
        <f t="shared" si="10"/>
        <v>135.37669488987012</v>
      </c>
      <c r="I22">
        <f t="shared" si="2"/>
        <v>37.77790203543697</v>
      </c>
      <c r="J22">
        <f t="shared" si="11"/>
        <v>1265.6185108160153</v>
      </c>
      <c r="K22">
        <f t="shared" si="3"/>
        <v>1220.7440140754213</v>
      </c>
      <c r="L22">
        <f t="shared" si="4"/>
        <v>1353.7669488987017</v>
      </c>
      <c r="M22">
        <f t="shared" si="12"/>
        <v>88.14843808268628</v>
      </c>
      <c r="N22">
        <f t="shared" si="13"/>
        <v>44.87449674059394</v>
      </c>
      <c r="O22">
        <f t="shared" si="5"/>
        <v>629.342541319966</v>
      </c>
      <c r="P22">
        <f t="shared" si="6"/>
        <v>26.604586964656075</v>
      </c>
      <c r="Q22">
        <f t="shared" si="14"/>
        <v>1187.8339351974596</v>
      </c>
      <c r="R22">
        <f t="shared" si="15"/>
        <v>490.7876483632815</v>
      </c>
      <c r="S22">
        <f t="shared" si="16"/>
        <v>1678.6215835607418</v>
      </c>
      <c r="T22">
        <f t="shared" si="17"/>
        <v>490.7876483632825</v>
      </c>
      <c r="U22">
        <f t="shared" si="18"/>
        <v>-1049.2790422407752</v>
      </c>
    </row>
    <row r="23" spans="1:21" ht="12.75">
      <c r="A23">
        <f t="shared" si="7"/>
        <v>19</v>
      </c>
      <c r="B23">
        <v>0.02</v>
      </c>
      <c r="C23">
        <v>0.01</v>
      </c>
      <c r="D23">
        <f t="shared" si="0"/>
        <v>0.02</v>
      </c>
      <c r="E23">
        <f t="shared" si="8"/>
        <v>4.907876483632806</v>
      </c>
      <c r="F23">
        <f t="shared" si="9"/>
        <v>135.68339351974598</v>
      </c>
      <c r="G23">
        <f t="shared" si="1"/>
        <v>1246.7396157082483</v>
      </c>
      <c r="H23">
        <f t="shared" si="10"/>
        <v>138.5266239675832</v>
      </c>
      <c r="I23">
        <f t="shared" si="2"/>
        <v>38.61326130009527</v>
      </c>
      <c r="J23">
        <f t="shared" si="11"/>
        <v>1295.1686299756093</v>
      </c>
      <c r="K23">
        <f t="shared" si="3"/>
        <v>1249.5828461560857</v>
      </c>
      <c r="L23">
        <f t="shared" si="4"/>
        <v>1385.2662396758315</v>
      </c>
      <c r="M23">
        <f t="shared" si="12"/>
        <v>90.09760970022228</v>
      </c>
      <c r="N23">
        <f t="shared" si="13"/>
        <v>45.58578381952361</v>
      </c>
      <c r="O23">
        <f t="shared" si="5"/>
        <v>639.1574265757188</v>
      </c>
      <c r="P23">
        <f t="shared" si="6"/>
        <v>27.136678703949197</v>
      </c>
      <c r="Q23">
        <f t="shared" si="14"/>
        <v>1214.9706139014088</v>
      </c>
      <c r="R23">
        <f t="shared" si="15"/>
        <v>509.23675347885603</v>
      </c>
      <c r="S23">
        <f t="shared" si="16"/>
        <v>1724.2073673802654</v>
      </c>
      <c r="T23">
        <f t="shared" si="17"/>
        <v>509.23675347885694</v>
      </c>
      <c r="U23">
        <f t="shared" si="18"/>
        <v>-1085.0499408045462</v>
      </c>
    </row>
    <row r="24" spans="1:21" ht="12.75">
      <c r="A24">
        <f t="shared" si="7"/>
        <v>20</v>
      </c>
      <c r="B24">
        <v>0.02</v>
      </c>
      <c r="C24">
        <v>0.01</v>
      </c>
      <c r="D24">
        <f t="shared" si="0"/>
        <v>0.02</v>
      </c>
      <c r="E24">
        <f t="shared" si="8"/>
        <v>5.0923675347885515</v>
      </c>
      <c r="F24">
        <f t="shared" si="9"/>
        <v>138.3970613901409</v>
      </c>
      <c r="G24">
        <f t="shared" si="1"/>
        <v>1275.591604709749</v>
      </c>
      <c r="H24">
        <f t="shared" si="10"/>
        <v>141.7324005233054</v>
      </c>
      <c r="I24">
        <f t="shared" si="2"/>
        <v>39.464299636118476</v>
      </c>
      <c r="J24">
        <f t="shared" si="11"/>
        <v>1325.2406394154445</v>
      </c>
      <c r="K24">
        <f t="shared" si="3"/>
        <v>1278.9269438429133</v>
      </c>
      <c r="L24">
        <f t="shared" si="4"/>
        <v>1417.3240052330543</v>
      </c>
      <c r="M24">
        <f t="shared" si="12"/>
        <v>92.08336581760979</v>
      </c>
      <c r="N24">
        <f t="shared" si="13"/>
        <v>46.31369557253129</v>
      </c>
      <c r="O24">
        <f t="shared" si="5"/>
        <v>649.7230026507159</v>
      </c>
      <c r="P24">
        <f t="shared" si="6"/>
        <v>27.67941227802818</v>
      </c>
      <c r="Q24">
        <f t="shared" si="14"/>
        <v>1242.650026179437</v>
      </c>
      <c r="R24">
        <f t="shared" si="15"/>
        <v>527.871036773359</v>
      </c>
      <c r="S24">
        <f t="shared" si="16"/>
        <v>1770.5210629527967</v>
      </c>
      <c r="T24">
        <f t="shared" si="17"/>
        <v>527.8710367733601</v>
      </c>
      <c r="U24">
        <f t="shared" si="18"/>
        <v>-1120.79806030208</v>
      </c>
    </row>
    <row r="25" spans="1:21" ht="12.75">
      <c r="A25">
        <f t="shared" si="7"/>
        <v>21</v>
      </c>
      <c r="B25">
        <v>0.02</v>
      </c>
      <c r="C25">
        <v>0.01</v>
      </c>
      <c r="D25">
        <f t="shared" si="0"/>
        <v>0.02</v>
      </c>
      <c r="E25">
        <f t="shared" si="8"/>
        <v>5.27871036773358</v>
      </c>
      <c r="F25">
        <f t="shared" si="9"/>
        <v>141.1650026179437</v>
      </c>
      <c r="G25">
        <f t="shared" si="1"/>
        <v>1304.9571027364123</v>
      </c>
      <c r="H25">
        <f t="shared" si="10"/>
        <v>144.995233637379</v>
      </c>
      <c r="I25">
        <f t="shared" si="2"/>
        <v>40.33134387057354</v>
      </c>
      <c r="J25">
        <f t="shared" si="11"/>
        <v>1355.845867342453</v>
      </c>
      <c r="K25">
        <f t="shared" si="3"/>
        <v>1308.7873337558476</v>
      </c>
      <c r="L25">
        <f t="shared" si="4"/>
        <v>1449.9523363737912</v>
      </c>
      <c r="M25">
        <f t="shared" si="12"/>
        <v>94.10646903133828</v>
      </c>
      <c r="N25">
        <f t="shared" si="13"/>
        <v>47.058533586605336</v>
      </c>
      <c r="O25">
        <f t="shared" si="5"/>
        <v>660.9434047385165</v>
      </c>
      <c r="P25">
        <f t="shared" si="6"/>
        <v>28.233000523588743</v>
      </c>
      <c r="Q25">
        <f t="shared" si="14"/>
        <v>1270.8830267030257</v>
      </c>
      <c r="R25">
        <f t="shared" si="15"/>
        <v>546.6965698363757</v>
      </c>
      <c r="S25">
        <f t="shared" si="16"/>
        <v>1817.579596539402</v>
      </c>
      <c r="T25">
        <f t="shared" si="17"/>
        <v>546.6965698363766</v>
      </c>
      <c r="U25">
        <f t="shared" si="18"/>
        <v>-1156.636191800885</v>
      </c>
    </row>
    <row r="26" spans="1:21" ht="12.75">
      <c r="A26">
        <f t="shared" si="7"/>
        <v>22</v>
      </c>
      <c r="B26">
        <v>0.02</v>
      </c>
      <c r="C26">
        <v>0.01</v>
      </c>
      <c r="D26">
        <f t="shared" si="0"/>
        <v>0.02</v>
      </c>
      <c r="E26">
        <f t="shared" si="8"/>
        <v>5.466965698363748</v>
      </c>
      <c r="F26">
        <f t="shared" si="9"/>
        <v>143.9883026703026</v>
      </c>
      <c r="G26">
        <f t="shared" si="1"/>
        <v>1334.8471984631292</v>
      </c>
      <c r="H26">
        <f t="shared" si="10"/>
        <v>148.31635538479213</v>
      </c>
      <c r="I26">
        <f t="shared" si="2"/>
        <v>41.21472719641939</v>
      </c>
      <c r="J26">
        <f t="shared" si="11"/>
        <v>1386.995857056276</v>
      </c>
      <c r="K26">
        <f t="shared" si="3"/>
        <v>1339.1752511776185</v>
      </c>
      <c r="L26">
        <f t="shared" si="4"/>
        <v>1483.1635538479213</v>
      </c>
      <c r="M26">
        <f t="shared" si="12"/>
        <v>96.16769679164523</v>
      </c>
      <c r="N26">
        <f t="shared" si="13"/>
        <v>47.82060587865749</v>
      </c>
      <c r="O26">
        <f t="shared" si="5"/>
        <v>672.7430264611158</v>
      </c>
      <c r="P26">
        <f t="shared" si="6"/>
        <v>28.797660534060523</v>
      </c>
      <c r="Q26">
        <f t="shared" si="14"/>
        <v>1299.6806872370862</v>
      </c>
      <c r="R26">
        <f t="shared" si="15"/>
        <v>565.7195151809726</v>
      </c>
      <c r="S26">
        <f t="shared" si="16"/>
        <v>1865.4002024180595</v>
      </c>
      <c r="T26">
        <f t="shared" si="17"/>
        <v>565.7195151809736</v>
      </c>
      <c r="U26">
        <f t="shared" si="18"/>
        <v>-1192.6571759569429</v>
      </c>
    </row>
    <row r="27" spans="1:21" ht="12.75">
      <c r="A27">
        <f t="shared" si="7"/>
        <v>23</v>
      </c>
      <c r="B27">
        <v>0.02</v>
      </c>
      <c r="C27">
        <v>0.01</v>
      </c>
      <c r="D27">
        <f t="shared" si="0"/>
        <v>0.02</v>
      </c>
      <c r="E27">
        <f t="shared" si="8"/>
        <v>5.657195151809716</v>
      </c>
      <c r="F27">
        <f t="shared" si="9"/>
        <v>146.86806872370866</v>
      </c>
      <c r="G27">
        <f t="shared" si="1"/>
        <v>1365.2731917932688</v>
      </c>
      <c r="H27">
        <f t="shared" si="10"/>
        <v>151.6970213103632</v>
      </c>
      <c r="I27">
        <f t="shared" si="2"/>
        <v>42.11478930202312</v>
      </c>
      <c r="J27">
        <f t="shared" si="11"/>
        <v>1418.7023713989113</v>
      </c>
      <c r="K27">
        <f t="shared" si="3"/>
        <v>1370.1021443799232</v>
      </c>
      <c r="L27">
        <f t="shared" si="4"/>
        <v>1516.970213103632</v>
      </c>
      <c r="M27">
        <f t="shared" si="12"/>
        <v>98.26784170472062</v>
      </c>
      <c r="N27">
        <f t="shared" si="13"/>
        <v>48.60022701898811</v>
      </c>
      <c r="O27">
        <f t="shared" si="5"/>
        <v>685.0624898926014</v>
      </c>
      <c r="P27">
        <f t="shared" si="6"/>
        <v>29.373613744741732</v>
      </c>
      <c r="Q27">
        <f t="shared" si="14"/>
        <v>1329.054300981828</v>
      </c>
      <c r="R27">
        <f t="shared" si="15"/>
        <v>584.946128455219</v>
      </c>
      <c r="S27">
        <f t="shared" si="16"/>
        <v>1914.0004294370476</v>
      </c>
      <c r="T27">
        <f t="shared" si="17"/>
        <v>584.94612845522</v>
      </c>
      <c r="U27">
        <f t="shared" si="18"/>
        <v>-1228.9379395444455</v>
      </c>
    </row>
    <row r="28" spans="1:21" ht="12.75">
      <c r="A28">
        <f t="shared" si="7"/>
        <v>24</v>
      </c>
      <c r="B28">
        <v>0.02</v>
      </c>
      <c r="C28">
        <v>0.01</v>
      </c>
      <c r="D28">
        <f t="shared" si="0"/>
        <v>0.02</v>
      </c>
      <c r="E28">
        <f t="shared" si="8"/>
        <v>5.849461284552179</v>
      </c>
      <c r="F28">
        <f t="shared" si="9"/>
        <v>149.80543009818282</v>
      </c>
      <c r="G28">
        <f t="shared" si="1"/>
        <v>1396.246598219104</v>
      </c>
      <c r="H28">
        <f t="shared" si="10"/>
        <v>155.13851091323386</v>
      </c>
      <c r="I28">
        <f t="shared" si="2"/>
        <v>43.03187650323884</v>
      </c>
      <c r="J28">
        <f t="shared" si="11"/>
        <v>1450.9773972914475</v>
      </c>
      <c r="K28">
        <f t="shared" si="3"/>
        <v>1401.579679034155</v>
      </c>
      <c r="L28">
        <f t="shared" si="4"/>
        <v>1551.385109132338</v>
      </c>
      <c r="M28">
        <f t="shared" si="12"/>
        <v>100.40771184089064</v>
      </c>
      <c r="N28">
        <f t="shared" si="13"/>
        <v>49.397718257292354</v>
      </c>
      <c r="O28">
        <f t="shared" si="5"/>
        <v>697.855422012264</v>
      </c>
      <c r="P28">
        <f t="shared" si="6"/>
        <v>29.961086019636568</v>
      </c>
      <c r="Q28">
        <f t="shared" si="14"/>
        <v>1359.0153870014644</v>
      </c>
      <c r="R28">
        <f t="shared" si="15"/>
        <v>604.3827606928745</v>
      </c>
      <c r="S28">
        <f t="shared" si="16"/>
        <v>1963.39814769434</v>
      </c>
      <c r="T28">
        <f t="shared" si="17"/>
        <v>604.3827606928758</v>
      </c>
      <c r="U28">
        <f t="shared" si="18"/>
        <v>-1265.542725682075</v>
      </c>
    </row>
    <row r="29" spans="1:21" ht="12.75">
      <c r="A29">
        <f t="shared" si="7"/>
        <v>25</v>
      </c>
      <c r="B29">
        <v>0.02</v>
      </c>
      <c r="C29">
        <v>0.01</v>
      </c>
      <c r="D29">
        <f t="shared" si="0"/>
        <v>0.02</v>
      </c>
      <c r="E29">
        <f t="shared" si="8"/>
        <v>6.0438276069287316</v>
      </c>
      <c r="F29">
        <f t="shared" si="9"/>
        <v>152.8015387001465</v>
      </c>
      <c r="G29">
        <f t="shared" si="1"/>
        <v>1427.779153267696</v>
      </c>
      <c r="H29">
        <f t="shared" si="10"/>
        <v>158.642128140855</v>
      </c>
      <c r="I29">
        <f t="shared" si="2"/>
        <v>43.96634187809925</v>
      </c>
      <c r="J29">
        <f t="shared" si="11"/>
        <v>1483.8331503596528</v>
      </c>
      <c r="K29">
        <f t="shared" si="3"/>
        <v>1433.6197427084044</v>
      </c>
      <c r="L29">
        <f t="shared" si="4"/>
        <v>1586.421281408551</v>
      </c>
      <c r="M29">
        <f t="shared" si="12"/>
        <v>102.58813104889825</v>
      </c>
      <c r="N29">
        <f t="shared" si="13"/>
        <v>50.21340765124842</v>
      </c>
      <c r="O29">
        <f t="shared" si="5"/>
        <v>711.0858763099576</v>
      </c>
      <c r="P29">
        <f t="shared" si="6"/>
        <v>30.5603077400293</v>
      </c>
      <c r="Q29">
        <f t="shared" si="14"/>
        <v>1389.5756947414936</v>
      </c>
      <c r="R29">
        <f t="shared" si="15"/>
        <v>624.0358606040934</v>
      </c>
      <c r="S29">
        <f t="shared" si="16"/>
        <v>2013.6115553455884</v>
      </c>
      <c r="T29">
        <f t="shared" si="17"/>
        <v>624.0358606040949</v>
      </c>
      <c r="U29">
        <f t="shared" si="18"/>
        <v>-1302.5256790356293</v>
      </c>
    </row>
    <row r="30" spans="1:21" ht="12.75">
      <c r="A30">
        <f t="shared" si="7"/>
        <v>26</v>
      </c>
      <c r="B30">
        <v>0.02</v>
      </c>
      <c r="C30">
        <v>0.01</v>
      </c>
      <c r="D30">
        <f t="shared" si="0"/>
        <v>0.02</v>
      </c>
      <c r="E30">
        <f t="shared" si="8"/>
        <v>6.24035860604092</v>
      </c>
      <c r="F30">
        <f t="shared" si="9"/>
        <v>155.85756947414941</v>
      </c>
      <c r="G30">
        <f t="shared" si="1"/>
        <v>1459.8828170339664</v>
      </c>
      <c r="H30">
        <f t="shared" si="10"/>
        <v>162.2092018926628</v>
      </c>
      <c r="I30">
        <f t="shared" si="2"/>
        <v>44.91854540417428</v>
      </c>
      <c r="J30">
        <f t="shared" si="11"/>
        <v>1517.2820796502224</v>
      </c>
      <c r="K30">
        <f t="shared" si="3"/>
        <v>1466.2344494524796</v>
      </c>
      <c r="L30">
        <f t="shared" si="4"/>
        <v>1622.0920189266292</v>
      </c>
      <c r="M30">
        <f t="shared" si="12"/>
        <v>104.80993927640665</v>
      </c>
      <c r="N30">
        <f t="shared" si="13"/>
        <v>51.04763019774282</v>
      </c>
      <c r="O30">
        <f t="shared" si="5"/>
        <v>724.7262705221154</v>
      </c>
      <c r="P30">
        <f t="shared" si="6"/>
        <v>31.171513894829886</v>
      </c>
      <c r="Q30">
        <f t="shared" si="14"/>
        <v>1420.7472086363234</v>
      </c>
      <c r="R30">
        <f t="shared" si="15"/>
        <v>643.9119769070062</v>
      </c>
      <c r="S30">
        <f t="shared" si="16"/>
        <v>2064.659185543331</v>
      </c>
      <c r="T30">
        <f t="shared" si="17"/>
        <v>643.9119769070078</v>
      </c>
      <c r="U30">
        <f t="shared" si="18"/>
        <v>-1339.9329150212143</v>
      </c>
    </row>
    <row r="31" spans="1:21" ht="12.75">
      <c r="A31">
        <f t="shared" si="7"/>
        <v>27</v>
      </c>
      <c r="B31">
        <v>0.02</v>
      </c>
      <c r="C31">
        <v>0.01</v>
      </c>
      <c r="D31">
        <f t="shared" si="0"/>
        <v>0.02</v>
      </c>
      <c r="E31">
        <f t="shared" si="8"/>
        <v>6.439119769070046</v>
      </c>
      <c r="F31">
        <f t="shared" si="9"/>
        <v>158.9747208636324</v>
      </c>
      <c r="G31">
        <f t="shared" si="1"/>
        <v>1492.5697788027278</v>
      </c>
      <c r="H31">
        <f t="shared" si="10"/>
        <v>165.84108653363637</v>
      </c>
      <c r="I31">
        <f t="shared" si="2"/>
        <v>45.88885409864887</v>
      </c>
      <c r="J31">
        <f t="shared" si="11"/>
        <v>1551.3368724395166</v>
      </c>
      <c r="K31">
        <f t="shared" si="3"/>
        <v>1499.4361444727315</v>
      </c>
      <c r="L31">
        <f t="shared" si="4"/>
        <v>1658.4108653363642</v>
      </c>
      <c r="M31">
        <f t="shared" si="12"/>
        <v>107.07399289684739</v>
      </c>
      <c r="N31">
        <f t="shared" si="13"/>
        <v>51.9007279667851</v>
      </c>
      <c r="O31">
        <f t="shared" si="5"/>
        <v>738.7557372813249</v>
      </c>
      <c r="P31">
        <f t="shared" si="6"/>
        <v>31.79494417272648</v>
      </c>
      <c r="Q31">
        <f t="shared" si="14"/>
        <v>1452.5421528090499</v>
      </c>
      <c r="R31">
        <f t="shared" si="15"/>
        <v>664.0177607010648</v>
      </c>
      <c r="S31">
        <f t="shared" si="16"/>
        <v>2116.5599135101165</v>
      </c>
      <c r="T31">
        <f t="shared" si="17"/>
        <v>664.0177607010664</v>
      </c>
      <c r="U31">
        <f t="shared" si="18"/>
        <v>-1377.8041762287899</v>
      </c>
    </row>
    <row r="32" spans="1:21" ht="12.75">
      <c r="A32">
        <f t="shared" si="7"/>
        <v>28</v>
      </c>
      <c r="B32">
        <v>0.02</v>
      </c>
      <c r="C32">
        <v>0.01</v>
      </c>
      <c r="D32">
        <f t="shared" si="0"/>
        <v>0.02</v>
      </c>
      <c r="E32">
        <f t="shared" si="8"/>
        <v>6.640177607010632</v>
      </c>
      <c r="F32">
        <f t="shared" si="9"/>
        <v>162.15421528090505</v>
      </c>
      <c r="G32">
        <f t="shared" si="1"/>
        <v>1525.8524617614726</v>
      </c>
      <c r="H32">
        <f t="shared" si="10"/>
        <v>169.53916241794127</v>
      </c>
      <c r="I32">
        <f t="shared" si="2"/>
        <v>46.87764216117599</v>
      </c>
      <c r="J32">
        <f t="shared" si="11"/>
        <v>1586.0104591366699</v>
      </c>
      <c r="K32">
        <f t="shared" si="3"/>
        <v>1533.2374088985089</v>
      </c>
      <c r="L32">
        <f t="shared" si="4"/>
        <v>1695.3916241794138</v>
      </c>
      <c r="M32">
        <f t="shared" si="12"/>
        <v>109.38116504274397</v>
      </c>
      <c r="N32">
        <f t="shared" si="13"/>
        <v>52.77305023816098</v>
      </c>
      <c r="O32">
        <f t="shared" si="5"/>
        <v>753.158805105965</v>
      </c>
      <c r="P32">
        <f t="shared" si="6"/>
        <v>32.43084305618101</v>
      </c>
      <c r="Q32">
        <f t="shared" si="14"/>
        <v>1484.9729958652308</v>
      </c>
      <c r="R32">
        <f t="shared" si="15"/>
        <v>684.3599678830449</v>
      </c>
      <c r="S32">
        <f t="shared" si="16"/>
        <v>2169.3329637482775</v>
      </c>
      <c r="T32">
        <f t="shared" si="17"/>
        <v>684.3599678830464</v>
      </c>
      <c r="U32">
        <f t="shared" si="18"/>
        <v>-1416.1741586423107</v>
      </c>
    </row>
    <row r="33" spans="1:21" ht="12.75">
      <c r="A33">
        <f t="shared" si="7"/>
        <v>29</v>
      </c>
      <c r="B33">
        <v>0.02</v>
      </c>
      <c r="C33">
        <v>0.01</v>
      </c>
      <c r="D33">
        <f t="shared" si="0"/>
        <v>0.02</v>
      </c>
      <c r="E33">
        <f t="shared" si="8"/>
        <v>6.843599678830434</v>
      </c>
      <c r="F33">
        <f t="shared" si="9"/>
        <v>165.39729958652316</v>
      </c>
      <c r="G33">
        <f t="shared" si="1"/>
        <v>1559.7435278057496</v>
      </c>
      <c r="H33">
        <f t="shared" si="10"/>
        <v>173.30483642286094</v>
      </c>
      <c r="I33">
        <f t="shared" si="2"/>
        <v>47.885291119560016</v>
      </c>
      <c r="J33">
        <f t="shared" si="11"/>
        <v>1621.3160182829706</v>
      </c>
      <c r="K33">
        <f t="shared" si="3"/>
        <v>1567.6510646420875</v>
      </c>
      <c r="L33">
        <f t="shared" si="4"/>
        <v>1733.0483642286106</v>
      </c>
      <c r="M33">
        <f t="shared" si="12"/>
        <v>111.73234594564003</v>
      </c>
      <c r="N33">
        <f t="shared" si="13"/>
        <v>53.66495364088314</v>
      </c>
      <c r="O33">
        <f t="shared" si="5"/>
        <v>767.9243436712952</v>
      </c>
      <c r="P33">
        <f t="shared" si="6"/>
        <v>33.07945991730463</v>
      </c>
      <c r="Q33">
        <f t="shared" si="14"/>
        <v>1518.0524557825354</v>
      </c>
      <c r="R33">
        <f t="shared" si="15"/>
        <v>704.9454616066232</v>
      </c>
      <c r="S33">
        <f t="shared" si="16"/>
        <v>2222.9979173891606</v>
      </c>
      <c r="T33">
        <f t="shared" si="17"/>
        <v>704.9454616066248</v>
      </c>
      <c r="U33">
        <f t="shared" si="18"/>
        <v>-1455.0735737178634</v>
      </c>
    </row>
    <row r="34" spans="1:21" ht="12.75">
      <c r="A34">
        <f t="shared" si="7"/>
        <v>30</v>
      </c>
      <c r="B34">
        <v>0.02</v>
      </c>
      <c r="C34">
        <v>0.01</v>
      </c>
      <c r="D34">
        <f t="shared" si="0"/>
        <v>0.02</v>
      </c>
      <c r="E34">
        <f t="shared" si="8"/>
        <v>7.049454616066217</v>
      </c>
      <c r="F34">
        <f t="shared" si="9"/>
        <v>168.70524557825362</v>
      </c>
      <c r="G34">
        <f t="shared" si="1"/>
        <v>1594.2558824390167</v>
      </c>
      <c r="H34">
        <f t="shared" si="10"/>
        <v>177.1395424932241</v>
      </c>
      <c r="I34">
        <f t="shared" si="2"/>
        <v>48.91218997832749</v>
      </c>
      <c r="J34">
        <f t="shared" si="11"/>
        <v>1657.2669816494765</v>
      </c>
      <c r="K34">
        <f t="shared" si="3"/>
        <v>1602.6901793539869</v>
      </c>
      <c r="L34">
        <f t="shared" si="4"/>
        <v>1771.3954249322408</v>
      </c>
      <c r="M34">
        <f t="shared" si="12"/>
        <v>114.12844328276414</v>
      </c>
      <c r="N34">
        <f t="shared" si="13"/>
        <v>54.57680229548964</v>
      </c>
      <c r="O34">
        <f t="shared" si="5"/>
        <v>783.0447205152899</v>
      </c>
      <c r="P34">
        <f t="shared" si="6"/>
        <v>33.741049115650725</v>
      </c>
      <c r="Q34">
        <f t="shared" si="14"/>
        <v>1551.793504898186</v>
      </c>
      <c r="R34">
        <f t="shared" si="15"/>
        <v>725.781214786462</v>
      </c>
      <c r="S34">
        <f t="shared" si="16"/>
        <v>2277.5747196846505</v>
      </c>
      <c r="T34">
        <f t="shared" si="17"/>
        <v>725.7812147864637</v>
      </c>
      <c r="U34">
        <f t="shared" si="18"/>
        <v>-1494.5299991693582</v>
      </c>
    </row>
    <row r="35" spans="1:21" ht="12.75">
      <c r="A35">
        <f t="shared" si="7"/>
        <v>31</v>
      </c>
      <c r="B35">
        <v>0.02</v>
      </c>
      <c r="C35">
        <v>0.01</v>
      </c>
      <c r="D35">
        <f t="shared" si="0"/>
        <v>0.02</v>
      </c>
      <c r="E35">
        <f t="shared" si="8"/>
        <v>7.257812147864602</v>
      </c>
      <c r="F35">
        <f t="shared" si="9"/>
        <v>172.0793504898187</v>
      </c>
      <c r="G35">
        <f t="shared" si="1"/>
        <v>1629.4026797688634</v>
      </c>
      <c r="H35">
        <f t="shared" si="10"/>
        <v>181.04474219654026</v>
      </c>
      <c r="I35">
        <f t="shared" si="2"/>
        <v>49.958735370243296</v>
      </c>
      <c r="J35">
        <f t="shared" si="11"/>
        <v>1693.877039434836</v>
      </c>
      <c r="K35">
        <f t="shared" si="3"/>
        <v>1638.3680714755849</v>
      </c>
      <c r="L35">
        <f t="shared" si="4"/>
        <v>1810.4474219654037</v>
      </c>
      <c r="M35">
        <f t="shared" si="12"/>
        <v>116.57038253056773</v>
      </c>
      <c r="N35">
        <f t="shared" si="13"/>
        <v>55.508967959251095</v>
      </c>
      <c r="O35">
        <f t="shared" si="5"/>
        <v>798.5151269020506</v>
      </c>
      <c r="P35">
        <f t="shared" si="6"/>
        <v>34.41587009796374</v>
      </c>
      <c r="Q35">
        <f t="shared" si="14"/>
        <v>1586.2093749961498</v>
      </c>
      <c r="R35">
        <f t="shared" si="15"/>
        <v>746.8743126477492</v>
      </c>
      <c r="S35">
        <f t="shared" si="16"/>
        <v>2333.0836876439016</v>
      </c>
      <c r="T35">
        <f t="shared" si="17"/>
        <v>746.874312647751</v>
      </c>
      <c r="U35">
        <f t="shared" si="18"/>
        <v>-1534.5685607418484</v>
      </c>
    </row>
    <row r="36" spans="1:21" ht="12.75">
      <c r="A36">
        <f t="shared" si="7"/>
        <v>32</v>
      </c>
      <c r="B36">
        <v>0.02</v>
      </c>
      <c r="C36">
        <v>0.01</v>
      </c>
      <c r="D36">
        <f t="shared" si="0"/>
        <v>0.02</v>
      </c>
      <c r="E36">
        <f t="shared" si="8"/>
        <v>7.468743126477475</v>
      </c>
      <c r="F36">
        <f t="shared" si="9"/>
        <v>175.52093749961506</v>
      </c>
      <c r="G36">
        <f t="shared" si="1"/>
        <v>1665.1973276015626</v>
      </c>
      <c r="H36">
        <f t="shared" si="10"/>
        <v>185.02192528906244</v>
      </c>
      <c r="I36">
        <f t="shared" si="2"/>
        <v>51.02533171083223</v>
      </c>
      <c r="J36">
        <f t="shared" si="11"/>
        <v>1731.1601455653497</v>
      </c>
      <c r="K36">
        <f t="shared" si="3"/>
        <v>1674.6983153910098</v>
      </c>
      <c r="L36">
        <f t="shared" si="4"/>
        <v>1850.219252890625</v>
      </c>
      <c r="M36">
        <f t="shared" si="12"/>
        <v>119.05910732527522</v>
      </c>
      <c r="N36">
        <f t="shared" si="13"/>
        <v>56.461830174339866</v>
      </c>
      <c r="O36">
        <f t="shared" si="5"/>
        <v>814.3330390212557</v>
      </c>
      <c r="P36">
        <f t="shared" si="6"/>
        <v>35.104187499923015</v>
      </c>
      <c r="Q36">
        <f t="shared" si="14"/>
        <v>1621.3135624960728</v>
      </c>
      <c r="R36">
        <f t="shared" si="15"/>
        <v>768.2319553221661</v>
      </c>
      <c r="S36">
        <f t="shared" si="16"/>
        <v>2389.5455178182415</v>
      </c>
      <c r="T36">
        <f t="shared" si="17"/>
        <v>768.2319553221679</v>
      </c>
      <c r="U36">
        <f t="shared" si="18"/>
        <v>-1575.2124787969833</v>
      </c>
    </row>
    <row r="37" spans="1:21" ht="12.75">
      <c r="A37">
        <f t="shared" si="7"/>
        <v>33</v>
      </c>
      <c r="B37">
        <v>0.02</v>
      </c>
      <c r="C37">
        <v>0.01</v>
      </c>
      <c r="D37">
        <f t="shared" si="0"/>
        <v>0.02</v>
      </c>
      <c r="E37">
        <f t="shared" si="8"/>
        <v>7.682319553221643</v>
      </c>
      <c r="F37">
        <f t="shared" si="9"/>
        <v>179.03135624960737</v>
      </c>
      <c r="G37">
        <f t="shared" si="1"/>
        <v>1701.6534926369386</v>
      </c>
      <c r="H37">
        <f t="shared" si="10"/>
        <v>189.0726102929932</v>
      </c>
      <c r="I37">
        <f t="shared" si="2"/>
        <v>52.11239135596497</v>
      </c>
      <c r="J37">
        <f t="shared" si="11"/>
        <v>1769.1305230993469</v>
      </c>
      <c r="K37">
        <f t="shared" si="3"/>
        <v>1711.6947466803242</v>
      </c>
      <c r="L37">
        <f t="shared" si="4"/>
        <v>1890.7261029299318</v>
      </c>
      <c r="M37">
        <f t="shared" si="12"/>
        <v>121.59557983058491</v>
      </c>
      <c r="N37">
        <f t="shared" si="13"/>
        <v>57.43577641902266</v>
      </c>
      <c r="O37">
        <f t="shared" si="5"/>
        <v>830.497787466612</v>
      </c>
      <c r="P37">
        <f t="shared" si="6"/>
        <v>35.80627124992147</v>
      </c>
      <c r="Q37">
        <f t="shared" si="14"/>
        <v>1657.1198337459944</v>
      </c>
      <c r="R37">
        <f t="shared" si="15"/>
        <v>789.861460491267</v>
      </c>
      <c r="S37">
        <f t="shared" si="16"/>
        <v>2446.981294237264</v>
      </c>
      <c r="T37">
        <f t="shared" si="17"/>
        <v>789.8614604912691</v>
      </c>
      <c r="U37">
        <f t="shared" si="18"/>
        <v>-1616.4835067706495</v>
      </c>
    </row>
    <row r="38" spans="1:21" ht="12.75">
      <c r="A38">
        <f t="shared" si="7"/>
        <v>34</v>
      </c>
      <c r="B38">
        <v>0.02</v>
      </c>
      <c r="C38">
        <v>0.01</v>
      </c>
      <c r="D38">
        <f t="shared" si="0"/>
        <v>0.02</v>
      </c>
      <c r="E38">
        <f t="shared" si="8"/>
        <v>7.89861460491265</v>
      </c>
      <c r="F38">
        <f t="shared" si="9"/>
        <v>182.61198337459953</v>
      </c>
      <c r="G38">
        <f t="shared" si="1"/>
        <v>1738.7851057655678</v>
      </c>
      <c r="H38">
        <f t="shared" si="10"/>
        <v>193.198345085063</v>
      </c>
      <c r="I38">
        <f t="shared" si="2"/>
        <v>53.220334762571305</v>
      </c>
      <c r="J38">
        <f t="shared" si="11"/>
        <v>1807.8026697379644</v>
      </c>
      <c r="K38">
        <f t="shared" si="3"/>
        <v>1749.3714674760313</v>
      </c>
      <c r="L38">
        <f t="shared" si="4"/>
        <v>1931.9834508506308</v>
      </c>
      <c r="M38">
        <f t="shared" si="12"/>
        <v>124.18078111266637</v>
      </c>
      <c r="N38">
        <f t="shared" si="13"/>
        <v>58.431202261933095</v>
      </c>
      <c r="O38">
        <f t="shared" si="5"/>
        <v>847.0102133478891</v>
      </c>
      <c r="P38">
        <f t="shared" si="6"/>
        <v>36.52239667491991</v>
      </c>
      <c r="Q38">
        <f t="shared" si="14"/>
        <v>1693.6422304209143</v>
      </c>
      <c r="R38">
        <f t="shared" si="15"/>
        <v>811.7702660782802</v>
      </c>
      <c r="S38">
        <f t="shared" si="16"/>
        <v>2505.412496499197</v>
      </c>
      <c r="T38">
        <f t="shared" si="17"/>
        <v>811.7702660782822</v>
      </c>
      <c r="U38">
        <f t="shared" si="18"/>
        <v>-1658.4022831513053</v>
      </c>
    </row>
    <row r="39" spans="1:21" ht="12.75">
      <c r="A39">
        <f t="shared" si="7"/>
        <v>35</v>
      </c>
      <c r="B39">
        <v>0.02</v>
      </c>
      <c r="C39">
        <v>0.01</v>
      </c>
      <c r="D39">
        <f t="shared" si="0"/>
        <v>0.02</v>
      </c>
      <c r="E39">
        <f t="shared" si="8"/>
        <v>8.117702660782783</v>
      </c>
      <c r="F39">
        <f t="shared" si="9"/>
        <v>186.26422304209152</v>
      </c>
      <c r="G39">
        <f t="shared" si="1"/>
        <v>1776.6063674703933</v>
      </c>
      <c r="H39">
        <f t="shared" si="10"/>
        <v>197.4007074967103</v>
      </c>
      <c r="I39">
        <f t="shared" si="2"/>
        <v>54.34959065254341</v>
      </c>
      <c r="J39">
        <f t="shared" si="11"/>
        <v>1847.1913634445023</v>
      </c>
      <c r="K39">
        <f t="shared" si="3"/>
        <v>1787.742851925012</v>
      </c>
      <c r="L39">
        <f t="shared" si="4"/>
        <v>1974.0070749671036</v>
      </c>
      <c r="M39">
        <f t="shared" si="12"/>
        <v>126.81571152260129</v>
      </c>
      <c r="N39">
        <f t="shared" si="13"/>
        <v>59.44851151949024</v>
      </c>
      <c r="O39">
        <f t="shared" si="5"/>
        <v>863.8723937204029</v>
      </c>
      <c r="P39">
        <f t="shared" si="6"/>
        <v>37.25284460841831</v>
      </c>
      <c r="Q39">
        <f t="shared" si="14"/>
        <v>1730.8950750293327</v>
      </c>
      <c r="R39">
        <f t="shared" si="15"/>
        <v>833.9659329893522</v>
      </c>
      <c r="S39">
        <f t="shared" si="16"/>
        <v>2564.8610080186872</v>
      </c>
      <c r="T39">
        <f t="shared" si="17"/>
        <v>833.9659329893542</v>
      </c>
      <c r="U39">
        <f t="shared" si="18"/>
        <v>-1700.9886142982818</v>
      </c>
    </row>
    <row r="40" spans="1:21" ht="12.75">
      <c r="A40">
        <f t="shared" si="7"/>
        <v>36</v>
      </c>
      <c r="B40">
        <v>0.02</v>
      </c>
      <c r="C40">
        <v>0.01</v>
      </c>
      <c r="D40">
        <f t="shared" si="0"/>
        <v>0.02</v>
      </c>
      <c r="E40">
        <f t="shared" si="8"/>
        <v>8.3396593298935</v>
      </c>
      <c r="F40">
        <f t="shared" si="9"/>
        <v>189.98950750293335</v>
      </c>
      <c r="G40">
        <f t="shared" si="1"/>
        <v>1815.1317533348488</v>
      </c>
      <c r="H40">
        <f t="shared" si="10"/>
        <v>201.68130592609418</v>
      </c>
      <c r="I40">
        <f t="shared" si="2"/>
        <v>55.50059617989214</v>
      </c>
      <c r="J40">
        <f t="shared" si="11"/>
        <v>1887.311668174528</v>
      </c>
      <c r="K40">
        <f t="shared" si="3"/>
        <v>1826.8235517580097</v>
      </c>
      <c r="L40">
        <f t="shared" si="4"/>
        <v>2016.813059260943</v>
      </c>
      <c r="M40">
        <f t="shared" si="12"/>
        <v>129.501391086415</v>
      </c>
      <c r="N40">
        <f t="shared" si="13"/>
        <v>60.488116416518324</v>
      </c>
      <c r="O40">
        <f t="shared" si="5"/>
        <v>881.0874224792558</v>
      </c>
      <c r="P40">
        <f t="shared" si="6"/>
        <v>37.99790150058667</v>
      </c>
      <c r="Q40">
        <f t="shared" si="14"/>
        <v>1768.8929765299195</v>
      </c>
      <c r="R40">
        <f t="shared" si="15"/>
        <v>856.456147905284</v>
      </c>
      <c r="S40">
        <f t="shared" si="16"/>
        <v>2625.3491244352053</v>
      </c>
      <c r="T40">
        <f t="shared" si="17"/>
        <v>856.4561479052859</v>
      </c>
      <c r="U40">
        <f t="shared" si="18"/>
        <v>-1744.2617019559475</v>
      </c>
    </row>
    <row r="41" spans="1:21" ht="12.75">
      <c r="A41">
        <f t="shared" si="7"/>
        <v>37</v>
      </c>
      <c r="B41">
        <v>0.02</v>
      </c>
      <c r="C41">
        <v>0.01</v>
      </c>
      <c r="D41">
        <f t="shared" si="0"/>
        <v>0.02</v>
      </c>
      <c r="E41">
        <f t="shared" si="8"/>
        <v>8.56456147905282</v>
      </c>
      <c r="F41">
        <f t="shared" si="9"/>
        <v>193.78929765299202</v>
      </c>
      <c r="G41">
        <f t="shared" si="1"/>
        <v>1854.376019659651</v>
      </c>
      <c r="H41">
        <f t="shared" si="10"/>
        <v>206.04177996218345</v>
      </c>
      <c r="I41">
        <f t="shared" si="2"/>
        <v>56.67379710122333</v>
      </c>
      <c r="J41">
        <f t="shared" si="11"/>
        <v>1928.17893971898</v>
      </c>
      <c r="K41">
        <f t="shared" si="3"/>
        <v>1866.6285019688423</v>
      </c>
      <c r="L41">
        <f t="shared" si="4"/>
        <v>2060.4177996218345</v>
      </c>
      <c r="M41">
        <f t="shared" si="12"/>
        <v>132.23885990285444</v>
      </c>
      <c r="N41">
        <f t="shared" si="13"/>
        <v>61.55043775013769</v>
      </c>
      <c r="O41">
        <f t="shared" si="5"/>
        <v>898.6592356363967</v>
      </c>
      <c r="P41">
        <f t="shared" si="6"/>
        <v>38.75785953059841</v>
      </c>
      <c r="Q41">
        <f t="shared" si="14"/>
        <v>1807.6508360605178</v>
      </c>
      <c r="R41">
        <f t="shared" si="15"/>
        <v>879.2487261248232</v>
      </c>
      <c r="S41">
        <f t="shared" si="16"/>
        <v>2686.899562185343</v>
      </c>
      <c r="T41">
        <f t="shared" si="17"/>
        <v>879.2487261248252</v>
      </c>
      <c r="U41">
        <f t="shared" si="18"/>
        <v>-1788.2403265489443</v>
      </c>
    </row>
    <row r="42" spans="1:21" ht="12.75">
      <c r="A42">
        <f t="shared" si="7"/>
        <v>38</v>
      </c>
      <c r="B42">
        <v>0.02</v>
      </c>
      <c r="C42">
        <v>0.01</v>
      </c>
      <c r="D42">
        <f t="shared" si="0"/>
        <v>0.02</v>
      </c>
      <c r="E42">
        <f t="shared" si="8"/>
        <v>8.79248726124821</v>
      </c>
      <c r="F42">
        <f t="shared" si="9"/>
        <v>197.66508360605187</v>
      </c>
      <c r="G42">
        <f t="shared" si="1"/>
        <v>1894.3542091904465</v>
      </c>
      <c r="H42">
        <f t="shared" si="10"/>
        <v>210.48380102116062</v>
      </c>
      <c r="I42">
        <f t="shared" si="2"/>
        <v>57.86964794959925</v>
      </c>
      <c r="J42">
        <f t="shared" si="11"/>
        <v>1969.8088316625422</v>
      </c>
      <c r="K42">
        <f t="shared" si="3"/>
        <v>1907.1729266055552</v>
      </c>
      <c r="L42">
        <f t="shared" si="4"/>
        <v>2104.838010211607</v>
      </c>
      <c r="M42">
        <f t="shared" si="12"/>
        <v>135.0291785490649</v>
      </c>
      <c r="N42">
        <f t="shared" si="13"/>
        <v>62.635905056986985</v>
      </c>
      <c r="O42">
        <f t="shared" si="5"/>
        <v>916.5924721151694</v>
      </c>
      <c r="P42">
        <f t="shared" si="6"/>
        <v>39.53301672121037</v>
      </c>
      <c r="Q42">
        <f t="shared" si="14"/>
        <v>1847.183852781728</v>
      </c>
      <c r="R42">
        <f t="shared" si="15"/>
        <v>902.3516144605998</v>
      </c>
      <c r="S42">
        <f t="shared" si="16"/>
        <v>2749.53546724233</v>
      </c>
      <c r="T42">
        <f t="shared" si="17"/>
        <v>902.3516144606018</v>
      </c>
      <c r="U42">
        <f t="shared" si="18"/>
        <v>-1832.9429951271586</v>
      </c>
    </row>
    <row r="43" spans="1:21" ht="12.75">
      <c r="A43">
        <f t="shared" si="7"/>
        <v>39</v>
      </c>
      <c r="B43">
        <v>0.02</v>
      </c>
      <c r="C43">
        <v>0.01</v>
      </c>
      <c r="D43">
        <f t="shared" si="0"/>
        <v>0.02</v>
      </c>
      <c r="E43">
        <f t="shared" si="8"/>
        <v>9.023516144605976</v>
      </c>
      <c r="F43">
        <f t="shared" si="9"/>
        <v>201.6183852781729</v>
      </c>
      <c r="G43">
        <f t="shared" si="1"/>
        <v>1935.0816569585509</v>
      </c>
      <c r="H43">
        <f t="shared" si="10"/>
        <v>215.0090729953945</v>
      </c>
      <c r="I43">
        <f t="shared" si="2"/>
        <v>59.08861221185475</v>
      </c>
      <c r="J43">
        <f t="shared" si="11"/>
        <v>2012.2173014596176</v>
      </c>
      <c r="K43">
        <f t="shared" si="3"/>
        <v>1948.4723446757723</v>
      </c>
      <c r="L43">
        <f t="shared" si="4"/>
        <v>2150.0907299539454</v>
      </c>
      <c r="M43">
        <f t="shared" si="12"/>
        <v>137.87342849432775</v>
      </c>
      <c r="N43">
        <f t="shared" si="13"/>
        <v>63.74495678384528</v>
      </c>
      <c r="O43">
        <f t="shared" si="5"/>
        <v>934.8923629703085</v>
      </c>
      <c r="P43">
        <f t="shared" si="6"/>
        <v>40.32367705563458</v>
      </c>
      <c r="Q43">
        <f t="shared" si="14"/>
        <v>1887.5075298373627</v>
      </c>
      <c r="R43">
        <f t="shared" si="15"/>
        <v>925.7728941888104</v>
      </c>
      <c r="S43">
        <f t="shared" si="16"/>
        <v>2813.2804240261753</v>
      </c>
      <c r="T43">
        <f t="shared" si="17"/>
        <v>925.7728941888125</v>
      </c>
      <c r="U43">
        <f t="shared" si="18"/>
        <v>-1878.3880610558645</v>
      </c>
    </row>
    <row r="44" spans="1:21" ht="12.75">
      <c r="A44">
        <f t="shared" si="7"/>
        <v>40</v>
      </c>
      <c r="B44">
        <v>0.02</v>
      </c>
      <c r="C44">
        <v>0.01</v>
      </c>
      <c r="D44">
        <f t="shared" si="0"/>
        <v>0.02</v>
      </c>
      <c r="E44">
        <f t="shared" si="8"/>
        <v>9.257728941888082</v>
      </c>
      <c r="F44">
        <f t="shared" si="9"/>
        <v>205.65075298373637</v>
      </c>
      <c r="G44">
        <f t="shared" si="1"/>
        <v>1976.573996237067</v>
      </c>
      <c r="H44">
        <f t="shared" si="10"/>
        <v>219.6193329152295</v>
      </c>
      <c r="I44">
        <f t="shared" si="2"/>
        <v>60.331162509435984</v>
      </c>
      <c r="J44">
        <f t="shared" si="11"/>
        <v>2055.420616630279</v>
      </c>
      <c r="K44">
        <f t="shared" si="3"/>
        <v>1990.5425761685597</v>
      </c>
      <c r="L44">
        <f t="shared" si="4"/>
        <v>2196.1933291522964</v>
      </c>
      <c r="M44">
        <f t="shared" si="12"/>
        <v>140.77271252201731</v>
      </c>
      <c r="N44">
        <f t="shared" si="13"/>
        <v>64.87804046171914</v>
      </c>
      <c r="O44">
        <f t="shared" si="5"/>
        <v>953.5646433599832</v>
      </c>
      <c r="P44">
        <f t="shared" si="6"/>
        <v>41.13015059674728</v>
      </c>
      <c r="Q44">
        <f t="shared" si="14"/>
        <v>1928.6376804341098</v>
      </c>
      <c r="R44">
        <f t="shared" si="15"/>
        <v>949.5207840537821</v>
      </c>
      <c r="S44">
        <f t="shared" si="16"/>
        <v>2878.1584644878944</v>
      </c>
      <c r="T44">
        <f t="shared" si="17"/>
        <v>949.5207840537844</v>
      </c>
      <c r="U44">
        <f t="shared" si="18"/>
        <v>-1924.5938211279088</v>
      </c>
    </row>
    <row r="45" spans="1:21" ht="12.75">
      <c r="A45">
        <f t="shared" si="7"/>
        <v>41</v>
      </c>
      <c r="B45">
        <v>0.02</v>
      </c>
      <c r="C45">
        <v>0.01</v>
      </c>
      <c r="D45">
        <f t="shared" si="0"/>
        <v>0.02</v>
      </c>
      <c r="E45">
        <f t="shared" si="8"/>
        <v>9.495207840537798</v>
      </c>
      <c r="F45">
        <f t="shared" si="9"/>
        <v>209.7637680434111</v>
      </c>
      <c r="G45">
        <f t="shared" si="1"/>
        <v>2018.8471646146947</v>
      </c>
      <c r="H45">
        <f t="shared" si="10"/>
        <v>224.31635162385487</v>
      </c>
      <c r="I45">
        <f t="shared" si="2"/>
        <v>61.597780782833766</v>
      </c>
      <c r="J45">
        <f t="shared" si="11"/>
        <v>2099.435361078604</v>
      </c>
      <c r="K45">
        <f t="shared" si="3"/>
        <v>2033.3997481951383</v>
      </c>
      <c r="L45">
        <f t="shared" si="4"/>
        <v>2243.1635162385496</v>
      </c>
      <c r="M45">
        <f t="shared" si="12"/>
        <v>143.7281551599455</v>
      </c>
      <c r="N45">
        <f t="shared" si="13"/>
        <v>66.03561288346555</v>
      </c>
      <c r="O45">
        <f t="shared" si="5"/>
        <v>972.6154827313977</v>
      </c>
      <c r="P45">
        <f t="shared" si="6"/>
        <v>41.95275360868222</v>
      </c>
      <c r="Q45">
        <f t="shared" si="14"/>
        <v>1970.5904340427921</v>
      </c>
      <c r="R45">
        <f t="shared" si="15"/>
        <v>973.6036433285656</v>
      </c>
      <c r="S45">
        <f t="shared" si="16"/>
        <v>2944.19407737136</v>
      </c>
      <c r="T45">
        <f t="shared" si="17"/>
        <v>973.6036433285677</v>
      </c>
      <c r="U45">
        <f t="shared" si="18"/>
        <v>-1971.57859463996</v>
      </c>
    </row>
    <row r="46" spans="1:21" ht="12.75">
      <c r="A46">
        <f t="shared" si="7"/>
        <v>42</v>
      </c>
      <c r="B46">
        <v>0.02</v>
      </c>
      <c r="C46">
        <v>0.01</v>
      </c>
      <c r="D46">
        <f t="shared" si="0"/>
        <v>0.02</v>
      </c>
      <c r="E46">
        <f t="shared" si="8"/>
        <v>9.736036433285635</v>
      </c>
      <c r="F46">
        <f t="shared" si="9"/>
        <v>213.95904340427933</v>
      </c>
      <c r="G46">
        <f t="shared" si="1"/>
        <v>2061.9174101896238</v>
      </c>
      <c r="H46">
        <f t="shared" si="10"/>
        <v>229.10193446551375</v>
      </c>
      <c r="I46">
        <f t="shared" si="2"/>
        <v>62.88895847968273</v>
      </c>
      <c r="J46">
        <f t="shared" si="11"/>
        <v>2144.278441535878</v>
      </c>
      <c r="K46">
        <f t="shared" si="3"/>
        <v>2077.060301250858</v>
      </c>
      <c r="L46">
        <f t="shared" si="4"/>
        <v>2291.0193446551375</v>
      </c>
      <c r="M46">
        <f t="shared" si="12"/>
        <v>146.74090311925968</v>
      </c>
      <c r="N46">
        <f t="shared" si="13"/>
        <v>67.21814028501967</v>
      </c>
      <c r="O46">
        <f t="shared" si="5"/>
        <v>992.0514295893976</v>
      </c>
      <c r="P46">
        <f t="shared" si="6"/>
        <v>42.791808680855866</v>
      </c>
      <c r="Q46">
        <f t="shared" si="14"/>
        <v>2013.382242723648</v>
      </c>
      <c r="R46">
        <f t="shared" si="15"/>
        <v>998.0299749327294</v>
      </c>
      <c r="S46">
        <f t="shared" si="16"/>
        <v>3011.4122176563797</v>
      </c>
      <c r="T46">
        <f t="shared" si="17"/>
        <v>998.0299749327314</v>
      </c>
      <c r="U46">
        <f t="shared" si="18"/>
        <v>-2019.3607880669797</v>
      </c>
    </row>
    <row r="47" spans="1:21" ht="12.75">
      <c r="A47">
        <f t="shared" si="7"/>
        <v>43</v>
      </c>
      <c r="B47">
        <v>0.02</v>
      </c>
      <c r="C47">
        <v>0.01</v>
      </c>
      <c r="D47">
        <f t="shared" si="0"/>
        <v>0.02</v>
      </c>
      <c r="E47">
        <f t="shared" si="8"/>
        <v>9.980299749327274</v>
      </c>
      <c r="F47">
        <f t="shared" si="9"/>
        <v>218.23822427236493</v>
      </c>
      <c r="G47">
        <f t="shared" si="1"/>
        <v>2105.8012978859065</v>
      </c>
      <c r="H47">
        <f t="shared" si="10"/>
        <v>233.97792198732304</v>
      </c>
      <c r="I47">
        <f t="shared" si="2"/>
        <v>64.20519674660054</v>
      </c>
      <c r="J47">
        <f t="shared" si="11"/>
        <v>2189.9670941311615</v>
      </c>
      <c r="K47">
        <f t="shared" si="3"/>
        <v>2121.5409956008643</v>
      </c>
      <c r="L47">
        <f t="shared" si="4"/>
        <v>2339.7792198732295</v>
      </c>
      <c r="M47">
        <f t="shared" si="12"/>
        <v>149.8121257420679</v>
      </c>
      <c r="N47">
        <f t="shared" si="13"/>
        <v>68.42609853029717</v>
      </c>
      <c r="O47">
        <f t="shared" si="5"/>
        <v>1011.879367943883</v>
      </c>
      <c r="P47">
        <f t="shared" si="6"/>
        <v>43.647644854472986</v>
      </c>
      <c r="Q47">
        <f t="shared" si="14"/>
        <v>2057.029887578121</v>
      </c>
      <c r="R47">
        <f t="shared" si="15"/>
        <v>1022.8084286085533</v>
      </c>
      <c r="S47">
        <f t="shared" si="16"/>
        <v>3079.838316186677</v>
      </c>
      <c r="T47">
        <f t="shared" si="17"/>
        <v>1022.8084286085556</v>
      </c>
      <c r="U47">
        <f t="shared" si="18"/>
        <v>-2067.958948242791</v>
      </c>
    </row>
    <row r="48" spans="1:21" ht="12.75">
      <c r="A48">
        <f t="shared" si="7"/>
        <v>44</v>
      </c>
      <c r="B48">
        <v>0.02</v>
      </c>
      <c r="C48">
        <v>0.01</v>
      </c>
      <c r="D48">
        <f t="shared" si="0"/>
        <v>0.02</v>
      </c>
      <c r="E48">
        <f t="shared" si="8"/>
        <v>10.22808428608551</v>
      </c>
      <c r="F48">
        <f t="shared" si="9"/>
        <v>222.60298875781223</v>
      </c>
      <c r="G48">
        <f t="shared" si="1"/>
        <v>2150.5157158948014</v>
      </c>
      <c r="H48">
        <f t="shared" si="10"/>
        <v>238.94619065497773</v>
      </c>
      <c r="I48">
        <f t="shared" si="2"/>
        <v>65.547006624842</v>
      </c>
      <c r="J48">
        <f t="shared" si="11"/>
        <v>2236.5188910918146</v>
      </c>
      <c r="K48">
        <f t="shared" si="3"/>
        <v>2166.858917791967</v>
      </c>
      <c r="L48">
        <f t="shared" si="4"/>
        <v>2389.461906549779</v>
      </c>
      <c r="M48">
        <f t="shared" si="12"/>
        <v>152.94301545796466</v>
      </c>
      <c r="N48">
        <f t="shared" si="13"/>
        <v>69.65997329984748</v>
      </c>
      <c r="O48">
        <f t="shared" si="5"/>
        <v>1032.1064831129188</v>
      </c>
      <c r="P48">
        <f t="shared" si="6"/>
        <v>44.52059775156245</v>
      </c>
      <c r="Q48">
        <f t="shared" si="14"/>
        <v>2101.5504853296834</v>
      </c>
      <c r="R48">
        <f t="shared" si="15"/>
        <v>1047.9478041568384</v>
      </c>
      <c r="S48">
        <f t="shared" si="16"/>
        <v>3149.4982894865243</v>
      </c>
      <c r="T48">
        <f t="shared" si="17"/>
        <v>1047.9478041568404</v>
      </c>
      <c r="U48">
        <f t="shared" si="18"/>
        <v>-2117.391806373603</v>
      </c>
    </row>
    <row r="49" spans="1:21" ht="12.75">
      <c r="A49">
        <f t="shared" si="7"/>
        <v>45</v>
      </c>
      <c r="B49">
        <v>0.02</v>
      </c>
      <c r="C49">
        <v>0.01</v>
      </c>
      <c r="D49">
        <f t="shared" si="0"/>
        <v>0.02</v>
      </c>
      <c r="E49">
        <f t="shared" si="8"/>
        <v>10.479478041568365</v>
      </c>
      <c r="F49">
        <f t="shared" si="9"/>
        <v>227.05504853296847</v>
      </c>
      <c r="G49">
        <f t="shared" si="1"/>
        <v>2196.0778822435823</v>
      </c>
      <c r="H49">
        <f t="shared" si="10"/>
        <v>244.00865358262035</v>
      </c>
      <c r="I49">
        <f t="shared" si="2"/>
        <v>66.91490924984507</v>
      </c>
      <c r="J49">
        <f t="shared" si="11"/>
        <v>2283.951747576564</v>
      </c>
      <c r="K49">
        <f t="shared" si="3"/>
        <v>2213.031487293234</v>
      </c>
      <c r="L49">
        <f t="shared" si="4"/>
        <v>2440.0865358262026</v>
      </c>
      <c r="M49">
        <f t="shared" si="12"/>
        <v>156.13478824963852</v>
      </c>
      <c r="N49">
        <f t="shared" si="13"/>
        <v>70.92026028332975</v>
      </c>
      <c r="O49">
        <f t="shared" si="5"/>
        <v>1052.7402350233035</v>
      </c>
      <c r="P49">
        <f t="shared" si="6"/>
        <v>45.411009706593696</v>
      </c>
      <c r="Q49">
        <f t="shared" si="14"/>
        <v>2146.961495036277</v>
      </c>
      <c r="R49">
        <f t="shared" si="15"/>
        <v>1073.4570547335748</v>
      </c>
      <c r="S49">
        <f t="shared" si="16"/>
        <v>3220.418549769854</v>
      </c>
      <c r="T49">
        <f t="shared" si="17"/>
        <v>1073.4570547335766</v>
      </c>
      <c r="U49">
        <f t="shared" si="18"/>
        <v>-2167.6783147465485</v>
      </c>
    </row>
    <row r="50" spans="1:21" ht="12.75">
      <c r="A50">
        <f t="shared" si="7"/>
        <v>46</v>
      </c>
      <c r="B50">
        <v>0.02</v>
      </c>
      <c r="C50">
        <v>0.01</v>
      </c>
      <c r="D50">
        <f t="shared" si="0"/>
        <v>0.02</v>
      </c>
      <c r="E50">
        <f t="shared" si="8"/>
        <v>10.73457054733573</v>
      </c>
      <c r="F50">
        <f t="shared" si="9"/>
        <v>231.59614950362786</v>
      </c>
      <c r="G50">
        <f t="shared" si="1"/>
        <v>2242.505351494401</v>
      </c>
      <c r="H50">
        <f t="shared" si="10"/>
        <v>249.16726127715583</v>
      </c>
      <c r="I50">
        <f t="shared" si="2"/>
        <v>68.30943605474529</v>
      </c>
      <c r="J50">
        <f t="shared" si="11"/>
        <v>2332.283928643818</v>
      </c>
      <c r="K50">
        <f t="shared" si="3"/>
        <v>2260.076463267929</v>
      </c>
      <c r="L50">
        <f t="shared" si="4"/>
        <v>2491.672612771557</v>
      </c>
      <c r="M50">
        <f t="shared" si="12"/>
        <v>159.38868412773905</v>
      </c>
      <c r="N50">
        <f t="shared" si="13"/>
        <v>72.20746537588911</v>
      </c>
      <c r="O50">
        <f t="shared" si="5"/>
        <v>1073.7883375222707</v>
      </c>
      <c r="P50">
        <f t="shared" si="6"/>
        <v>46.319229900725574</v>
      </c>
      <c r="Q50">
        <f t="shared" si="14"/>
        <v>2193.2807249370026</v>
      </c>
      <c r="R50">
        <f t="shared" si="15"/>
        <v>1099.345290208738</v>
      </c>
      <c r="S50">
        <f t="shared" si="16"/>
        <v>3292.626015145743</v>
      </c>
      <c r="T50">
        <f t="shared" si="17"/>
        <v>1099.3452902087402</v>
      </c>
      <c r="U50">
        <f t="shared" si="18"/>
        <v>-2218.83767762347</v>
      </c>
    </row>
    <row r="51" spans="1:21" ht="12.75">
      <c r="A51">
        <f t="shared" si="7"/>
        <v>47</v>
      </c>
      <c r="B51">
        <v>0.02</v>
      </c>
      <c r="C51">
        <v>0.01</v>
      </c>
      <c r="D51">
        <f t="shared" si="0"/>
        <v>0.02</v>
      </c>
      <c r="E51">
        <f t="shared" si="8"/>
        <v>10.993452902087363</v>
      </c>
      <c r="F51">
        <f t="shared" si="9"/>
        <v>236.2280724937004</v>
      </c>
      <c r="G51">
        <f t="shared" si="1"/>
        <v>2289.816021575804</v>
      </c>
      <c r="H51">
        <f t="shared" si="10"/>
        <v>254.4240023973116</v>
      </c>
      <c r="I51">
        <f t="shared" si="2"/>
        <v>69.73112897794104</v>
      </c>
      <c r="J51">
        <f t="shared" si="11"/>
        <v>2381.53405635792</v>
      </c>
      <c r="K51">
        <f t="shared" si="3"/>
        <v>2308.011951479415</v>
      </c>
      <c r="L51">
        <f t="shared" si="4"/>
        <v>2544.2400239731155</v>
      </c>
      <c r="M51">
        <f t="shared" si="12"/>
        <v>162.7059676151958</v>
      </c>
      <c r="N51">
        <f t="shared" si="13"/>
        <v>73.5221048785047</v>
      </c>
      <c r="O51">
        <f t="shared" si="5"/>
        <v>1095.258742511517</v>
      </c>
      <c r="P51">
        <f t="shared" si="6"/>
        <v>47.24561449874008</v>
      </c>
      <c r="Q51">
        <f t="shared" si="14"/>
        <v>2240.5263394357426</v>
      </c>
      <c r="R51">
        <f t="shared" si="15"/>
        <v>1125.6217805885028</v>
      </c>
      <c r="S51">
        <f t="shared" si="16"/>
        <v>3366.148120024248</v>
      </c>
      <c r="T51">
        <f t="shared" si="17"/>
        <v>1125.6217805885049</v>
      </c>
      <c r="U51">
        <f t="shared" si="18"/>
        <v>-2270.889377512728</v>
      </c>
    </row>
    <row r="52" spans="1:21" ht="12.75">
      <c r="A52">
        <f t="shared" si="7"/>
        <v>48</v>
      </c>
      <c r="B52">
        <v>0.02</v>
      </c>
      <c r="C52">
        <v>0.01</v>
      </c>
      <c r="D52">
        <f t="shared" si="0"/>
        <v>0.02</v>
      </c>
      <c r="E52">
        <f t="shared" si="8"/>
        <v>11.256217805885006</v>
      </c>
      <c r="F52">
        <f t="shared" si="9"/>
        <v>240.95263394357443</v>
      </c>
      <c r="G52">
        <f t="shared" si="1"/>
        <v>2338.0281407495822</v>
      </c>
      <c r="H52">
        <f t="shared" si="10"/>
        <v>259.7809045277313</v>
      </c>
      <c r="I52">
        <f t="shared" si="2"/>
        <v>71.18054067478838</v>
      </c>
      <c r="J52">
        <f t="shared" si="11"/>
        <v>2431.721117036141</v>
      </c>
      <c r="K52">
        <f t="shared" si="3"/>
        <v>2356.8564113337393</v>
      </c>
      <c r="L52">
        <f t="shared" si="4"/>
        <v>2597.8090452773135</v>
      </c>
      <c r="M52">
        <f t="shared" si="12"/>
        <v>166.08792824117288</v>
      </c>
      <c r="N52">
        <f t="shared" si="13"/>
        <v>74.8647057024018</v>
      </c>
      <c r="O52">
        <f t="shared" si="5"/>
        <v>1117.1596279527882</v>
      </c>
      <c r="P52">
        <f t="shared" si="6"/>
        <v>48.19052678871489</v>
      </c>
      <c r="Q52">
        <f t="shared" si="14"/>
        <v>2288.7168662244576</v>
      </c>
      <c r="R52">
        <f t="shared" si="15"/>
        <v>1152.2959595021896</v>
      </c>
      <c r="S52">
        <f t="shared" si="16"/>
        <v>3441.0128257266497</v>
      </c>
      <c r="T52">
        <f t="shared" si="17"/>
        <v>1152.2959595021919</v>
      </c>
      <c r="U52">
        <f t="shared" si="18"/>
        <v>-2323.853197773859</v>
      </c>
    </row>
    <row r="53" spans="1:21" ht="12.75">
      <c r="A53">
        <f t="shared" si="7"/>
        <v>49</v>
      </c>
      <c r="B53">
        <v>0.02</v>
      </c>
      <c r="C53">
        <v>0.01</v>
      </c>
      <c r="D53">
        <f t="shared" si="0"/>
        <v>0.02</v>
      </c>
      <c r="E53">
        <f t="shared" si="8"/>
        <v>11.522959595021876</v>
      </c>
      <c r="F53">
        <f t="shared" si="9"/>
        <v>245.7716866224459</v>
      </c>
      <c r="G53">
        <f t="shared" si="1"/>
        <v>2387.1603147156784</v>
      </c>
      <c r="H53">
        <f t="shared" si="10"/>
        <v>265.2400349684085</v>
      </c>
      <c r="I53">
        <f t="shared" si="2"/>
        <v>72.6582347335094</v>
      </c>
      <c r="J53">
        <f t="shared" si="11"/>
        <v>2482.8644686392313</v>
      </c>
      <c r="K53">
        <f t="shared" si="3"/>
        <v>2406.6286630616405</v>
      </c>
      <c r="L53">
        <f t="shared" si="4"/>
        <v>2652.400349684087</v>
      </c>
      <c r="M53">
        <f t="shared" si="12"/>
        <v>169.5358810448553</v>
      </c>
      <c r="N53">
        <f t="shared" si="13"/>
        <v>76.23580557759078</v>
      </c>
      <c r="O53">
        <f t="shared" si="5"/>
        <v>1139.4993889846764</v>
      </c>
      <c r="P53">
        <f t="shared" si="6"/>
        <v>49.154337324489184</v>
      </c>
      <c r="Q53">
        <f t="shared" si="14"/>
        <v>2337.8712035489466</v>
      </c>
      <c r="R53">
        <f t="shared" si="15"/>
        <v>1179.377427755291</v>
      </c>
      <c r="S53">
        <f t="shared" si="16"/>
        <v>3517.2486313042405</v>
      </c>
      <c r="T53">
        <f t="shared" si="17"/>
        <v>1179.3774277552934</v>
      </c>
      <c r="U53">
        <f t="shared" si="18"/>
        <v>-2377.749242319561</v>
      </c>
    </row>
    <row r="54" spans="1:21" ht="12.75">
      <c r="A54">
        <f t="shared" si="7"/>
        <v>50</v>
      </c>
      <c r="B54">
        <v>0.02</v>
      </c>
      <c r="C54">
        <v>0.01</v>
      </c>
      <c r="D54">
        <f t="shared" si="0"/>
        <v>0.02</v>
      </c>
      <c r="E54">
        <f t="shared" si="8"/>
        <v>11.793774277552885</v>
      </c>
      <c r="F54">
        <f t="shared" si="9"/>
        <v>250.68712035489483</v>
      </c>
      <c r="G54">
        <f t="shared" si="1"/>
        <v>2437.2315138579224</v>
      </c>
      <c r="H54">
        <f t="shared" si="10"/>
        <v>270.80350153976906</v>
      </c>
      <c r="I54">
        <f t="shared" si="2"/>
        <v>74.16478589539896</v>
      </c>
      <c r="J54">
        <f t="shared" si="11"/>
        <v>2534.9838483084272</v>
      </c>
      <c r="K54">
        <f t="shared" si="3"/>
        <v>2457.3478950427966</v>
      </c>
      <c r="L54">
        <f t="shared" si="4"/>
        <v>2708.0350153976915</v>
      </c>
      <c r="M54">
        <f t="shared" si="12"/>
        <v>173.05116708926428</v>
      </c>
      <c r="N54">
        <f t="shared" si="13"/>
        <v>77.63595326563063</v>
      </c>
      <c r="O54">
        <f t="shared" si="5"/>
        <v>1162.286631542636</v>
      </c>
      <c r="P54">
        <f t="shared" si="6"/>
        <v>50.137424070978966</v>
      </c>
      <c r="Q54">
        <f t="shared" si="14"/>
        <v>2388.0086276199254</v>
      </c>
      <c r="R54">
        <f t="shared" si="15"/>
        <v>1206.8759569499425</v>
      </c>
      <c r="S54">
        <f t="shared" si="16"/>
        <v>3594.884584569871</v>
      </c>
      <c r="T54">
        <f t="shared" si="17"/>
        <v>1206.875956949945</v>
      </c>
      <c r="U54">
        <f t="shared" si="18"/>
        <v>-2432.5979530272316</v>
      </c>
    </row>
    <row r="55" spans="1:21" ht="12.75">
      <c r="A55">
        <f t="shared" si="7"/>
        <v>51</v>
      </c>
      <c r="B55">
        <v>0.02</v>
      </c>
      <c r="C55">
        <v>0.01</v>
      </c>
      <c r="D55">
        <f t="shared" si="0"/>
        <v>0.02</v>
      </c>
      <c r="E55">
        <f t="shared" si="8"/>
        <v>12.0687595694994</v>
      </c>
      <c r="F55">
        <f t="shared" si="9"/>
        <v>255.70086276199274</v>
      </c>
      <c r="G55">
        <f t="shared" si="1"/>
        <v>2488.261080633437</v>
      </c>
      <c r="H55">
        <f t="shared" si="10"/>
        <v>276.4734534037152</v>
      </c>
      <c r="I55">
        <f t="shared" si="2"/>
        <v>75.70078027941491</v>
      </c>
      <c r="J55">
        <f t="shared" si="11"/>
        <v>2588.099380051851</v>
      </c>
      <c r="K55">
        <f t="shared" si="3"/>
        <v>2509.0336712751596</v>
      </c>
      <c r="L55">
        <f t="shared" si="4"/>
        <v>2764.734534037152</v>
      </c>
      <c r="M55">
        <f t="shared" si="12"/>
        <v>176.63515398530146</v>
      </c>
      <c r="N55">
        <f t="shared" si="13"/>
        <v>79.06570877669128</v>
      </c>
      <c r="O55">
        <f t="shared" si="5"/>
        <v>1185.5301679961017</v>
      </c>
      <c r="P55">
        <f t="shared" si="6"/>
        <v>51.14017255239855</v>
      </c>
      <c r="Q55">
        <f t="shared" si="14"/>
        <v>2439.1488001723237</v>
      </c>
      <c r="R55">
        <f t="shared" si="15"/>
        <v>1234.8014931742352</v>
      </c>
      <c r="S55">
        <f t="shared" si="16"/>
        <v>3673.9502933465624</v>
      </c>
      <c r="T55">
        <f t="shared" si="17"/>
        <v>1234.8014931742377</v>
      </c>
      <c r="U55">
        <f t="shared" si="18"/>
        <v>-2488.420125350457</v>
      </c>
    </row>
    <row r="56" spans="1:21" ht="12.75">
      <c r="A56">
        <f t="shared" si="7"/>
        <v>52</v>
      </c>
      <c r="B56">
        <v>0.02</v>
      </c>
      <c r="C56">
        <v>0.01</v>
      </c>
      <c r="D56">
        <f t="shared" si="0"/>
        <v>0.02</v>
      </c>
      <c r="E56">
        <f t="shared" si="8"/>
        <v>12.348014931742329</v>
      </c>
      <c r="F56">
        <f t="shared" si="9"/>
        <v>260.8148800172326</v>
      </c>
      <c r="G56">
        <f t="shared" si="1"/>
        <v>2540.268737108593</v>
      </c>
      <c r="H56">
        <f t="shared" si="10"/>
        <v>282.25208190095464</v>
      </c>
      <c r="I56">
        <f t="shared" si="2"/>
        <v>77.26681561124099</v>
      </c>
      <c r="J56">
        <f t="shared" si="11"/>
        <v>2642.231582583319</v>
      </c>
      <c r="K56">
        <f t="shared" si="3"/>
        <v>2561.705938992315</v>
      </c>
      <c r="L56">
        <f t="shared" si="4"/>
        <v>2822.5208190095477</v>
      </c>
      <c r="M56">
        <f t="shared" si="12"/>
        <v>180.28923642622894</v>
      </c>
      <c r="N56">
        <f t="shared" si="13"/>
        <v>80.5256435910037</v>
      </c>
      <c r="O56">
        <f t="shared" si="5"/>
        <v>1209.239014414114</v>
      </c>
      <c r="P56">
        <f t="shared" si="6"/>
        <v>52.16297600344652</v>
      </c>
      <c r="Q56">
        <f t="shared" si="14"/>
        <v>2491.3117761757703</v>
      </c>
      <c r="R56">
        <f t="shared" si="15"/>
        <v>1263.1641607617923</v>
      </c>
      <c r="S56">
        <f t="shared" si="16"/>
        <v>3754.475936937566</v>
      </c>
      <c r="T56">
        <f t="shared" si="17"/>
        <v>1263.1641607617948</v>
      </c>
      <c r="U56">
        <f t="shared" si="18"/>
        <v>-2545.236922523449</v>
      </c>
    </row>
    <row r="57" spans="1:21" ht="12.75">
      <c r="A57">
        <f t="shared" si="7"/>
        <v>53</v>
      </c>
      <c r="B57">
        <v>0.02</v>
      </c>
      <c r="C57">
        <v>0.01</v>
      </c>
      <c r="D57">
        <f t="shared" si="0"/>
        <v>0.02</v>
      </c>
      <c r="E57">
        <f t="shared" si="8"/>
        <v>12.6316416076179</v>
      </c>
      <c r="F57">
        <f t="shared" si="9"/>
        <v>266.03117761757727</v>
      </c>
      <c r="G57">
        <f t="shared" si="1"/>
        <v>2593.274592644472</v>
      </c>
      <c r="H57">
        <f t="shared" si="10"/>
        <v>288.14162140494136</v>
      </c>
      <c r="I57">
        <f t="shared" si="2"/>
        <v>78.86350145691165</v>
      </c>
      <c r="J57">
        <f t="shared" si="11"/>
        <v>2697.4013773166193</v>
      </c>
      <c r="K57">
        <f t="shared" si="3"/>
        <v>2615.385036431836</v>
      </c>
      <c r="L57">
        <f t="shared" si="4"/>
        <v>2881.416214049413</v>
      </c>
      <c r="M57">
        <f t="shared" si="12"/>
        <v>184.01483673279387</v>
      </c>
      <c r="N57">
        <f t="shared" si="13"/>
        <v>82.0163408847834</v>
      </c>
      <c r="O57">
        <f t="shared" si="5"/>
        <v>1233.4223891488687</v>
      </c>
      <c r="P57">
        <f t="shared" si="6"/>
        <v>53.20623552351546</v>
      </c>
      <c r="Q57">
        <f t="shared" si="14"/>
        <v>2544.5180116992856</v>
      </c>
      <c r="R57">
        <f t="shared" si="15"/>
        <v>1291.9742661230603</v>
      </c>
      <c r="S57">
        <f t="shared" si="16"/>
        <v>3836.4922778223495</v>
      </c>
      <c r="T57">
        <f t="shared" si="17"/>
        <v>1291.9742661230628</v>
      </c>
      <c r="U57">
        <f t="shared" si="18"/>
        <v>-2603.069888673477</v>
      </c>
    </row>
    <row r="58" spans="1:21" ht="12.75">
      <c r="A58">
        <f t="shared" si="7"/>
        <v>54</v>
      </c>
      <c r="B58">
        <v>0.02</v>
      </c>
      <c r="C58">
        <v>0.01</v>
      </c>
      <c r="D58">
        <f t="shared" si="0"/>
        <v>0.02</v>
      </c>
      <c r="E58">
        <f t="shared" si="8"/>
        <v>12.919742661230575</v>
      </c>
      <c r="F58">
        <f t="shared" si="9"/>
        <v>271.3518011699288</v>
      </c>
      <c r="G58">
        <f t="shared" si="1"/>
        <v>2647.2991517348305</v>
      </c>
      <c r="H58">
        <f t="shared" si="10"/>
        <v>294.1443501927588</v>
      </c>
      <c r="I58">
        <f t="shared" si="2"/>
        <v>80.49145946108928</v>
      </c>
      <c r="J58">
        <f t="shared" si="11"/>
        <v>2753.6300965183805</v>
      </c>
      <c r="K58">
        <f t="shared" si="3"/>
        <v>2670.09170075766</v>
      </c>
      <c r="L58">
        <f t="shared" si="4"/>
        <v>2941.4435019275893</v>
      </c>
      <c r="M58">
        <f t="shared" si="12"/>
        <v>187.81340540920831</v>
      </c>
      <c r="N58">
        <f t="shared" si="13"/>
        <v>83.5383957607205</v>
      </c>
      <c r="O58">
        <f t="shared" si="5"/>
        <v>1258.089712489024</v>
      </c>
      <c r="P58">
        <f t="shared" si="6"/>
        <v>54.27036023398577</v>
      </c>
      <c r="Q58">
        <f t="shared" si="14"/>
        <v>2598.7883719332713</v>
      </c>
      <c r="R58">
        <f t="shared" si="15"/>
        <v>1321.242301649795</v>
      </c>
      <c r="S58">
        <f t="shared" si="16"/>
        <v>3920.03067358307</v>
      </c>
      <c r="T58">
        <f t="shared" si="17"/>
        <v>1321.2423016497976</v>
      </c>
      <c r="U58">
        <f t="shared" si="18"/>
        <v>-2661.9409610940424</v>
      </c>
    </row>
    <row r="59" spans="1:21" ht="12.75">
      <c r="A59">
        <f t="shared" si="7"/>
        <v>55</v>
      </c>
      <c r="B59">
        <v>0.02</v>
      </c>
      <c r="C59">
        <v>0.01</v>
      </c>
      <c r="D59">
        <f t="shared" si="0"/>
        <v>0.02</v>
      </c>
      <c r="E59">
        <f t="shared" si="8"/>
        <v>13.212423016497926</v>
      </c>
      <c r="F59">
        <f t="shared" si="9"/>
        <v>276.7788371933274</v>
      </c>
      <c r="G59">
        <f t="shared" si="1"/>
        <v>2702.3633219996423</v>
      </c>
      <c r="H59">
        <f t="shared" si="10"/>
        <v>300.2625913332936</v>
      </c>
      <c r="I59">
        <f t="shared" si="2"/>
        <v>82.1513235900893</v>
      </c>
      <c r="J59">
        <f t="shared" si="11"/>
        <v>2810.9394916227275</v>
      </c>
      <c r="K59">
        <f t="shared" si="3"/>
        <v>2725.8470761396084</v>
      </c>
      <c r="L59">
        <f t="shared" si="4"/>
        <v>3002.625913332936</v>
      </c>
      <c r="M59">
        <f t="shared" si="12"/>
        <v>191.68642171020838</v>
      </c>
      <c r="N59">
        <f t="shared" si="13"/>
        <v>85.09241548311911</v>
      </c>
      <c r="O59">
        <f t="shared" si="5"/>
        <v>1283.2506071845464</v>
      </c>
      <c r="P59">
        <f t="shared" si="6"/>
        <v>55.35576743866548</v>
      </c>
      <c r="Q59">
        <f t="shared" si="14"/>
        <v>2654.144139371937</v>
      </c>
      <c r="R59">
        <f t="shared" si="15"/>
        <v>1350.9789496942487</v>
      </c>
      <c r="S59">
        <f t="shared" si="16"/>
        <v>4005.123089066189</v>
      </c>
      <c r="T59">
        <f t="shared" si="17"/>
        <v>1350.9789496942512</v>
      </c>
      <c r="U59">
        <f t="shared" si="18"/>
        <v>-2721.872481881639</v>
      </c>
    </row>
    <row r="60" spans="1:21" ht="12.75">
      <c r="A60">
        <f t="shared" si="7"/>
        <v>56</v>
      </c>
      <c r="B60">
        <v>0.02</v>
      </c>
      <c r="C60">
        <v>0.01</v>
      </c>
      <c r="D60">
        <f t="shared" si="0"/>
        <v>0.02</v>
      </c>
      <c r="E60">
        <f t="shared" si="8"/>
        <v>13.509789496942464</v>
      </c>
      <c r="F60">
        <f t="shared" si="9"/>
        <v>282.31441393719393</v>
      </c>
      <c r="G60">
        <f t="shared" si="1"/>
        <v>2758.488422337338</v>
      </c>
      <c r="H60">
        <f t="shared" si="10"/>
        <v>306.49871359303734</v>
      </c>
      <c r="I60">
        <f t="shared" si="2"/>
        <v>83.84374037974571</v>
      </c>
      <c r="J60">
        <f t="shared" si="11"/>
        <v>2869.351741710969</v>
      </c>
      <c r="K60">
        <f t="shared" si="3"/>
        <v>2782.6727219931818</v>
      </c>
      <c r="L60">
        <f t="shared" si="4"/>
        <v>3064.987135930375</v>
      </c>
      <c r="M60">
        <f t="shared" si="12"/>
        <v>195.63539421940663</v>
      </c>
      <c r="N60">
        <f t="shared" si="13"/>
        <v>86.67901971778701</v>
      </c>
      <c r="O60">
        <f t="shared" si="5"/>
        <v>1308.914899684831</v>
      </c>
      <c r="P60">
        <f t="shared" si="6"/>
        <v>56.46288278743879</v>
      </c>
      <c r="Q60">
        <f t="shared" si="14"/>
        <v>2710.607022159376</v>
      </c>
      <c r="R60">
        <f t="shared" si="15"/>
        <v>1381.1950866245973</v>
      </c>
      <c r="S60">
        <f t="shared" si="16"/>
        <v>4091.802108783976</v>
      </c>
      <c r="T60">
        <f t="shared" si="17"/>
        <v>1381.1950866245995</v>
      </c>
      <c r="U60">
        <f t="shared" si="18"/>
        <v>-2782.887209099142</v>
      </c>
    </row>
    <row r="61" spans="1:21" ht="12.75">
      <c r="A61">
        <f t="shared" si="7"/>
        <v>57</v>
      </c>
      <c r="B61">
        <v>0.02</v>
      </c>
      <c r="C61">
        <v>0.01</v>
      </c>
      <c r="D61">
        <f t="shared" si="0"/>
        <v>0.02</v>
      </c>
      <c r="E61">
        <f t="shared" si="8"/>
        <v>13.81195086624595</v>
      </c>
      <c r="F61">
        <f t="shared" si="9"/>
        <v>287.96070221593783</v>
      </c>
      <c r="G61">
        <f t="shared" si="1"/>
        <v>2815.6961912389334</v>
      </c>
      <c r="H61">
        <f t="shared" si="10"/>
        <v>312.8551323598813</v>
      </c>
      <c r="I61">
        <f t="shared" si="2"/>
        <v>85.5693691882168</v>
      </c>
      <c r="J61">
        <f t="shared" si="11"/>
        <v>2928.8894621596423</v>
      </c>
      <c r="K61">
        <f t="shared" si="3"/>
        <v>2840.590621382877</v>
      </c>
      <c r="L61">
        <f t="shared" si="4"/>
        <v>3128.5513235988146</v>
      </c>
      <c r="M61">
        <f t="shared" si="12"/>
        <v>199.66186143917253</v>
      </c>
      <c r="N61">
        <f t="shared" si="13"/>
        <v>88.29884077676525</v>
      </c>
      <c r="O61">
        <f t="shared" si="5"/>
        <v>1335.0926219638027</v>
      </c>
      <c r="P61">
        <f t="shared" si="6"/>
        <v>57.59214044318757</v>
      </c>
      <c r="Q61">
        <f t="shared" si="14"/>
        <v>2768.1991626025633</v>
      </c>
      <c r="R61">
        <f t="shared" si="15"/>
        <v>1411.9017869581749</v>
      </c>
      <c r="S61">
        <f t="shared" si="16"/>
        <v>4180.100949560741</v>
      </c>
      <c r="T61">
        <f t="shared" si="17"/>
        <v>1411.9017869581771</v>
      </c>
      <c r="U61">
        <f t="shared" si="18"/>
        <v>-2845.0083275969355</v>
      </c>
    </row>
    <row r="62" spans="1:21" ht="12.75">
      <c r="A62">
        <f t="shared" si="7"/>
        <v>58</v>
      </c>
      <c r="B62">
        <v>0.02</v>
      </c>
      <c r="C62">
        <v>0.01</v>
      </c>
      <c r="D62">
        <f t="shared" si="0"/>
        <v>0.02</v>
      </c>
      <c r="E62">
        <f t="shared" si="8"/>
        <v>14.119017869581725</v>
      </c>
      <c r="F62">
        <f t="shared" si="9"/>
        <v>293.7199162602566</v>
      </c>
      <c r="G62">
        <f t="shared" si="1"/>
        <v>2874.008795267302</v>
      </c>
      <c r="H62">
        <f t="shared" si="10"/>
        <v>319.3343105852555</v>
      </c>
      <c r="I62">
        <f t="shared" si="2"/>
        <v>87.3288824538276</v>
      </c>
      <c r="J62">
        <f t="shared" si="11"/>
        <v>2989.575713460293</v>
      </c>
      <c r="K62">
        <f t="shared" si="3"/>
        <v>2899.6231895923006</v>
      </c>
      <c r="L62">
        <f t="shared" si="4"/>
        <v>3193.3431058525575</v>
      </c>
      <c r="M62">
        <f t="shared" si="12"/>
        <v>203.76739239226438</v>
      </c>
      <c r="N62">
        <f t="shared" si="13"/>
        <v>89.95252386799257</v>
      </c>
      <c r="O62">
        <f t="shared" si="5"/>
        <v>1361.7940138312988</v>
      </c>
      <c r="P62">
        <f t="shared" si="6"/>
        <v>58.74398325205132</v>
      </c>
      <c r="Q62">
        <f t="shared" si="14"/>
        <v>2826.9431458546146</v>
      </c>
      <c r="R62">
        <f t="shared" si="15"/>
        <v>1443.1103275741157</v>
      </c>
      <c r="S62">
        <f t="shared" si="16"/>
        <v>4270.053473428734</v>
      </c>
      <c r="T62">
        <f t="shared" si="17"/>
        <v>1443.1103275741184</v>
      </c>
      <c r="U62">
        <f t="shared" si="18"/>
        <v>-2908.2594595974315</v>
      </c>
    </row>
    <row r="63" spans="1:21" ht="12.75">
      <c r="A63">
        <f t="shared" si="7"/>
        <v>59</v>
      </c>
      <c r="B63">
        <v>0.02</v>
      </c>
      <c r="C63">
        <v>0.01</v>
      </c>
      <c r="D63">
        <f t="shared" si="0"/>
        <v>0.02</v>
      </c>
      <c r="E63">
        <f t="shared" si="8"/>
        <v>14.431103275741128</v>
      </c>
      <c r="F63">
        <f t="shared" si="9"/>
        <v>299.59431458546175</v>
      </c>
      <c r="G63">
        <f t="shared" si="1"/>
        <v>2933.448837704904</v>
      </c>
      <c r="H63">
        <f t="shared" si="10"/>
        <v>325.93875974498906</v>
      </c>
      <c r="I63">
        <f t="shared" si="2"/>
        <v>89.12296595805202</v>
      </c>
      <c r="J63">
        <f t="shared" si="11"/>
        <v>3051.4340102144383</v>
      </c>
      <c r="K63">
        <f t="shared" si="3"/>
        <v>2959.793282864431</v>
      </c>
      <c r="L63">
        <f t="shared" si="4"/>
        <v>3259.387597449893</v>
      </c>
      <c r="M63">
        <f t="shared" si="12"/>
        <v>207.95358723545473</v>
      </c>
      <c r="N63">
        <f t="shared" si="13"/>
        <v>91.64072735000718</v>
      </c>
      <c r="O63">
        <f t="shared" si="5"/>
        <v>1389.0295256505008</v>
      </c>
      <c r="P63">
        <f t="shared" si="6"/>
        <v>59.918862917092355</v>
      </c>
      <c r="Q63">
        <f t="shared" si="14"/>
        <v>2886.8620087717068</v>
      </c>
      <c r="R63">
        <f t="shared" si="15"/>
        <v>1474.8321920070302</v>
      </c>
      <c r="S63">
        <f t="shared" si="16"/>
        <v>4361.694200778741</v>
      </c>
      <c r="T63">
        <f t="shared" si="17"/>
        <v>1474.8321920070332</v>
      </c>
      <c r="U63">
        <f t="shared" si="18"/>
        <v>-2972.664675128236</v>
      </c>
    </row>
    <row r="64" spans="1:21" ht="12.75">
      <c r="A64">
        <f t="shared" si="7"/>
        <v>60</v>
      </c>
      <c r="B64">
        <v>0.02</v>
      </c>
      <c r="C64">
        <v>0.01</v>
      </c>
      <c r="D64">
        <f t="shared" si="0"/>
        <v>0.02</v>
      </c>
      <c r="E64">
        <f t="shared" si="8"/>
        <v>14.748321920070275</v>
      </c>
      <c r="F64">
        <f t="shared" si="9"/>
        <v>305.586200877171</v>
      </c>
      <c r="G64">
        <f t="shared" si="1"/>
        <v>2994.0393673733574</v>
      </c>
      <c r="H64">
        <f t="shared" si="10"/>
        <v>332.67104081926163</v>
      </c>
      <c r="I64">
        <f t="shared" si="2"/>
        <v>90.9523190937363</v>
      </c>
      <c r="J64">
        <f t="shared" si="11"/>
        <v>3114.4883303072343</v>
      </c>
      <c r="K64">
        <f t="shared" si="3"/>
        <v>3021.1242073154476</v>
      </c>
      <c r="L64">
        <f t="shared" si="4"/>
        <v>3326.710408192619</v>
      </c>
      <c r="M64">
        <f t="shared" si="12"/>
        <v>212.2220778853847</v>
      </c>
      <c r="N64">
        <f t="shared" si="13"/>
        <v>93.36412299178664</v>
      </c>
      <c r="O64">
        <f t="shared" si="5"/>
        <v>1416.8098213975716</v>
      </c>
      <c r="P64">
        <f t="shared" si="6"/>
        <v>61.117240175434205</v>
      </c>
      <c r="Q64">
        <f t="shared" si="14"/>
        <v>2947.979248947141</v>
      </c>
      <c r="R64">
        <f t="shared" si="15"/>
        <v>1507.0790748233821</v>
      </c>
      <c r="S64">
        <f t="shared" si="16"/>
        <v>4455.058323770528</v>
      </c>
      <c r="T64">
        <f t="shared" si="17"/>
        <v>1507.0790748233856</v>
      </c>
      <c r="U64">
        <f t="shared" si="18"/>
        <v>-3038.2485023729514</v>
      </c>
    </row>
    <row r="65" spans="1:21" ht="12.75">
      <c r="A65">
        <f t="shared" si="7"/>
        <v>61</v>
      </c>
      <c r="B65">
        <v>0.02</v>
      </c>
      <c r="C65">
        <v>0.01</v>
      </c>
      <c r="D65">
        <f t="shared" si="0"/>
        <v>0.02</v>
      </c>
      <c r="E65">
        <f t="shared" si="8"/>
        <v>15.070790748233788</v>
      </c>
      <c r="F65">
        <f t="shared" si="9"/>
        <v>311.69792489471445</v>
      </c>
      <c r="G65">
        <f t="shared" si="1"/>
        <v>3055.8038876283076</v>
      </c>
      <c r="H65">
        <f t="shared" si="10"/>
        <v>339.53376529203433</v>
      </c>
      <c r="I65">
        <f t="shared" si="2"/>
        <v>92.81765513866999</v>
      </c>
      <c r="J65">
        <f t="shared" si="11"/>
        <v>3178.763124263445</v>
      </c>
      <c r="K65">
        <f t="shared" si="3"/>
        <v>3083.639728025627</v>
      </c>
      <c r="L65">
        <f t="shared" si="4"/>
        <v>3395.337652920342</v>
      </c>
      <c r="M65">
        <f t="shared" si="12"/>
        <v>216.57452865689672</v>
      </c>
      <c r="N65">
        <f t="shared" si="13"/>
        <v>95.12339623781827</v>
      </c>
      <c r="O65">
        <f t="shared" si="5"/>
        <v>1445.1457820127716</v>
      </c>
      <c r="P65">
        <f t="shared" si="6"/>
        <v>62.339584978942895</v>
      </c>
      <c r="Q65">
        <f t="shared" si="14"/>
        <v>3010.318833926084</v>
      </c>
      <c r="R65">
        <f t="shared" si="15"/>
        <v>1539.862886082257</v>
      </c>
      <c r="S65">
        <f t="shared" si="16"/>
        <v>4550.181720008346</v>
      </c>
      <c r="T65">
        <f t="shared" si="17"/>
        <v>1539.862886082261</v>
      </c>
      <c r="U65">
        <f t="shared" si="18"/>
        <v>-3105.03593799557</v>
      </c>
    </row>
    <row r="66" spans="1:21" ht="12.75">
      <c r="A66">
        <f t="shared" si="7"/>
        <v>62</v>
      </c>
      <c r="B66">
        <v>0.02</v>
      </c>
      <c r="C66">
        <v>0.01</v>
      </c>
      <c r="D66">
        <f t="shared" si="0"/>
        <v>0.02</v>
      </c>
      <c r="E66">
        <f t="shared" si="8"/>
        <v>15.398628860822532</v>
      </c>
      <c r="F66">
        <f t="shared" si="9"/>
        <v>317.93188339260877</v>
      </c>
      <c r="G66">
        <f t="shared" si="1"/>
        <v>3118.766365533108</v>
      </c>
      <c r="H66">
        <f t="shared" si="10"/>
        <v>346.52959617034503</v>
      </c>
      <c r="I66">
        <f t="shared" si="2"/>
        <v>94.71970153460995</v>
      </c>
      <c r="J66">
        <f t="shared" si="11"/>
        <v>3244.283324789363</v>
      </c>
      <c r="K66">
        <f t="shared" si="3"/>
        <v>3147.3640783108444</v>
      </c>
      <c r="L66">
        <f t="shared" si="4"/>
        <v>3465.295961703453</v>
      </c>
      <c r="M66">
        <f t="shared" si="12"/>
        <v>221.01263691408994</v>
      </c>
      <c r="N66">
        <f t="shared" si="13"/>
        <v>96.91924647851874</v>
      </c>
      <c r="O66">
        <f t="shared" si="5"/>
        <v>1474.0485090028262</v>
      </c>
      <c r="P66">
        <f t="shared" si="6"/>
        <v>63.58637667852176</v>
      </c>
      <c r="Q66">
        <f t="shared" si="14"/>
        <v>3073.905210604606</v>
      </c>
      <c r="R66">
        <f t="shared" si="15"/>
        <v>1573.1957558822544</v>
      </c>
      <c r="S66">
        <f t="shared" si="16"/>
        <v>4647.100966486865</v>
      </c>
      <c r="T66">
        <f t="shared" si="17"/>
        <v>1573.195755882258</v>
      </c>
      <c r="U66">
        <f t="shared" si="18"/>
        <v>-3173.052457484034</v>
      </c>
    </row>
    <row r="67" spans="1:21" ht="12.75">
      <c r="A67">
        <f t="shared" si="7"/>
        <v>63</v>
      </c>
      <c r="B67">
        <v>0.02</v>
      </c>
      <c r="C67">
        <v>0.01</v>
      </c>
      <c r="D67">
        <f t="shared" si="0"/>
        <v>0.02</v>
      </c>
      <c r="E67">
        <f t="shared" si="8"/>
        <v>15.73195755882251</v>
      </c>
      <c r="F67">
        <f t="shared" si="9"/>
        <v>324.29052106046095</v>
      </c>
      <c r="G67">
        <f t="shared" si="1"/>
        <v>3182.9512412149006</v>
      </c>
      <c r="H67">
        <f t="shared" si="10"/>
        <v>353.66124902387764</v>
      </c>
      <c r="I67">
        <f t="shared" si="2"/>
        <v>96.65920017186976</v>
      </c>
      <c r="J67">
        <f t="shared" si="11"/>
        <v>3311.0743565044154</v>
      </c>
      <c r="K67">
        <f t="shared" si="3"/>
        <v>3212.3219691783174</v>
      </c>
      <c r="L67">
        <f t="shared" si="4"/>
        <v>3536.6124902387783</v>
      </c>
      <c r="M67">
        <f t="shared" si="12"/>
        <v>225.5381337343628</v>
      </c>
      <c r="N67">
        <f t="shared" si="13"/>
        <v>98.75238732609796</v>
      </c>
      <c r="O67">
        <f t="shared" si="5"/>
        <v>1503.5293282627222</v>
      </c>
      <c r="P67">
        <f t="shared" si="6"/>
        <v>64.85810421209219</v>
      </c>
      <c r="Q67">
        <f t="shared" si="14"/>
        <v>3138.7633148166983</v>
      </c>
      <c r="R67">
        <f t="shared" si="15"/>
        <v>1607.0900389962603</v>
      </c>
      <c r="S67">
        <f t="shared" si="16"/>
        <v>4745.853353812963</v>
      </c>
      <c r="T67">
        <f t="shared" si="17"/>
        <v>1607.0900389962637</v>
      </c>
      <c r="U67">
        <f t="shared" si="18"/>
        <v>-3242.3240255502365</v>
      </c>
    </row>
    <row r="68" spans="1:21" ht="12.75">
      <c r="A68">
        <f t="shared" si="7"/>
        <v>64</v>
      </c>
      <c r="B68">
        <v>0.02</v>
      </c>
      <c r="C68">
        <v>0.01</v>
      </c>
      <c r="D68">
        <f t="shared" si="0"/>
        <v>0.02</v>
      </c>
      <c r="E68">
        <f t="shared" si="8"/>
        <v>16.070900389962567</v>
      </c>
      <c r="F68">
        <f t="shared" si="9"/>
        <v>330.7763314816702</v>
      </c>
      <c r="G68">
        <f t="shared" si="1"/>
        <v>3248.383437406775</v>
      </c>
      <c r="H68">
        <f t="shared" si="10"/>
        <v>360.93149304519693</v>
      </c>
      <c r="I68">
        <f t="shared" si="2"/>
        <v>98.63690767958151</v>
      </c>
      <c r="J68">
        <f t="shared" si="11"/>
        <v>3379.1621458662817</v>
      </c>
      <c r="K68">
        <f t="shared" si="3"/>
        <v>3278.538598970302</v>
      </c>
      <c r="L68">
        <f t="shared" si="4"/>
        <v>3609.314930451972</v>
      </c>
      <c r="M68">
        <f t="shared" si="12"/>
        <v>230.15278458569023</v>
      </c>
      <c r="N68">
        <f t="shared" si="13"/>
        <v>100.62354689597987</v>
      </c>
      <c r="O68">
        <f t="shared" si="5"/>
        <v>1533.599794091848</v>
      </c>
      <c r="P68">
        <f t="shared" si="6"/>
        <v>66.15526629633403</v>
      </c>
      <c r="Q68">
        <f t="shared" si="14"/>
        <v>3204.9185811130324</v>
      </c>
      <c r="R68">
        <f t="shared" si="15"/>
        <v>1641.5583195959064</v>
      </c>
      <c r="S68">
        <f t="shared" si="16"/>
        <v>4846.4769007089435</v>
      </c>
      <c r="T68">
        <f t="shared" si="17"/>
        <v>1641.5583195959096</v>
      </c>
      <c r="U68">
        <f t="shared" si="18"/>
        <v>-3312.8771066170907</v>
      </c>
    </row>
    <row r="69" spans="1:21" ht="12.75">
      <c r="A69">
        <f t="shared" si="7"/>
        <v>65</v>
      </c>
      <c r="B69">
        <v>0.02</v>
      </c>
      <c r="C69">
        <v>0.01</v>
      </c>
      <c r="D69">
        <f aca="true" t="shared" si="19" ref="D69:D132">parb*C69</f>
        <v>0.02</v>
      </c>
      <c r="E69">
        <f t="shared" si="8"/>
        <v>16.415583195959037</v>
      </c>
      <c r="F69">
        <f t="shared" si="9"/>
        <v>337.3918581113036</v>
      </c>
      <c r="G69">
        <f t="shared" si="1"/>
        <v>3315.0883691797144</v>
      </c>
      <c r="H69">
        <f t="shared" si="10"/>
        <v>368.3431521310795</v>
      </c>
      <c r="I69">
        <f t="shared" si="2"/>
        <v>100.6535957217484</v>
      </c>
      <c r="J69">
        <f t="shared" si="11"/>
        <v>3448.5731312933813</v>
      </c>
      <c r="K69">
        <f t="shared" si="3"/>
        <v>3346.0396631994904</v>
      </c>
      <c r="L69">
        <f t="shared" si="4"/>
        <v>3683.431521310794</v>
      </c>
      <c r="M69">
        <f t="shared" si="12"/>
        <v>234.85839001741294</v>
      </c>
      <c r="N69">
        <f t="shared" si="13"/>
        <v>102.53346809389086</v>
      </c>
      <c r="O69">
        <f t="shared" si="5"/>
        <v>1564.2716933847819</v>
      </c>
      <c r="P69">
        <f t="shared" si="6"/>
        <v>67.47837162226072</v>
      </c>
      <c r="Q69">
        <f t="shared" si="14"/>
        <v>3272.396952735293</v>
      </c>
      <c r="R69">
        <f t="shared" si="15"/>
        <v>1676.6134160675363</v>
      </c>
      <c r="S69">
        <f t="shared" si="16"/>
        <v>4949.010368802834</v>
      </c>
      <c r="T69">
        <f t="shared" si="17"/>
        <v>1676.6134160675397</v>
      </c>
      <c r="U69">
        <f t="shared" si="18"/>
        <v>-3384.738675418047</v>
      </c>
    </row>
    <row r="70" spans="1:21" ht="12.75">
      <c r="A70">
        <f t="shared" si="7"/>
        <v>66</v>
      </c>
      <c r="B70">
        <v>0.02</v>
      </c>
      <c r="C70">
        <v>0.01</v>
      </c>
      <c r="D70">
        <f t="shared" si="19"/>
        <v>0.02</v>
      </c>
      <c r="E70">
        <f t="shared" si="8"/>
        <v>16.766134160675332</v>
      </c>
      <c r="F70">
        <f t="shared" si="9"/>
        <v>344.13969527352964</v>
      </c>
      <c r="G70">
        <f aca="true" t="shared" si="20" ref="G70:G133">parw*L70</f>
        <v>3383.091953868162</v>
      </c>
      <c r="H70">
        <f t="shared" si="10"/>
        <v>375.89910598535107</v>
      </c>
      <c r="I70">
        <f aca="true" t="shared" si="21" ref="I70:I133">pard*(H70-D70*R69)</f>
        <v>102.7100512992001</v>
      </c>
      <c r="J70">
        <f t="shared" si="11"/>
        <v>3519.334273488713</v>
      </c>
      <c r="K70">
        <f aca="true" t="shared" si="22" ref="K70:K133">+parc1*J70+parc2*S69</f>
        <v>3414.8513645799835</v>
      </c>
      <c r="L70">
        <f aca="true" t="shared" si="23" ref="L70:L133">molt*(parc1*(1-pard)*D70*R69+parc2*S69+F70)</f>
        <v>3758.991059853513</v>
      </c>
      <c r="M70">
        <f t="shared" si="12"/>
        <v>239.6567863648002</v>
      </c>
      <c r="N70">
        <f t="shared" si="13"/>
        <v>104.48290890872931</v>
      </c>
      <c r="O70">
        <f aca="true" t="shared" si="24" ref="O70:O133">+O69*(1-park)+F70</f>
        <v>1595.5570499813552</v>
      </c>
      <c r="P70">
        <f aca="true" t="shared" si="25" ref="P70:P133">+parz*F70</f>
        <v>68.82793905470594</v>
      </c>
      <c r="Q70">
        <f t="shared" si="14"/>
        <v>3341.2248917899988</v>
      </c>
      <c r="R70">
        <f t="shared" si="15"/>
        <v>1712.26838592156</v>
      </c>
      <c r="S70">
        <f t="shared" si="16"/>
        <v>5053.493277711563</v>
      </c>
      <c r="T70">
        <f t="shared" si="17"/>
        <v>1712.268385921563</v>
      </c>
      <c r="U70">
        <f t="shared" si="18"/>
        <v>-3457.9362277302034</v>
      </c>
    </row>
    <row r="71" spans="1:21" ht="12.75">
      <c r="A71">
        <f aca="true" t="shared" si="26" ref="A71:A134">+A70+1</f>
        <v>67</v>
      </c>
      <c r="B71">
        <v>0.02</v>
      </c>
      <c r="C71">
        <v>0.01</v>
      </c>
      <c r="D71">
        <f t="shared" si="19"/>
        <v>0.02</v>
      </c>
      <c r="E71">
        <f aca="true" t="shared" si="27" ref="E71:E134">+D71*R70-C71*T70</f>
        <v>17.122683859215567</v>
      </c>
      <c r="F71">
        <f aca="true" t="shared" si="28" ref="F71:F134">+F70*(1+B71)</f>
        <v>351.0224891790002</v>
      </c>
      <c r="G71">
        <f t="shared" si="20"/>
        <v>3452.4206211930755</v>
      </c>
      <c r="H71">
        <f aca="true" t="shared" si="29" ref="H71:H134">+L71-G71</f>
        <v>383.60229124367515</v>
      </c>
      <c r="I71">
        <f t="shared" si="21"/>
        <v>104.80707705757318</v>
      </c>
      <c r="J71">
        <f aca="true" t="shared" si="30" ref="J71:J134">+G71+I71+E71+C71*T70</f>
        <v>3591.47306596908</v>
      </c>
      <c r="K71">
        <f t="shared" si="22"/>
        <v>3485.00042325775</v>
      </c>
      <c r="L71">
        <f t="shared" si="23"/>
        <v>3836.0229124367506</v>
      </c>
      <c r="M71">
        <f aca="true" t="shared" si="31" ref="M71:M134">+H71-I71-D71*R70</f>
        <v>244.5498464676708</v>
      </c>
      <c r="N71">
        <f aca="true" t="shared" si="32" ref="N71:N134">+J71-K71</f>
        <v>106.47264271133008</v>
      </c>
      <c r="O71">
        <f t="shared" si="24"/>
        <v>1627.4681291640845</v>
      </c>
      <c r="P71">
        <f t="shared" si="25"/>
        <v>70.20449783580004</v>
      </c>
      <c r="Q71">
        <f aca="true" t="shared" si="33" ref="Q71:Q134">+Q70+P71</f>
        <v>3411.4293896257986</v>
      </c>
      <c r="R71">
        <f aca="true" t="shared" si="34" ref="R71:R134">+R70+F71-M71-P71</f>
        <v>1748.5365307970894</v>
      </c>
      <c r="S71">
        <f aca="true" t="shared" si="35" ref="S71:S134">+S70+N71</f>
        <v>5159.965920422893</v>
      </c>
      <c r="T71">
        <f aca="true" t="shared" si="36" ref="T71:T134">+T70+N71-P71</f>
        <v>1748.536530797093</v>
      </c>
      <c r="U71">
        <f aca="true" t="shared" si="37" ref="U71:U134">+O71-Q71-R71</f>
        <v>-3532.4977912588038</v>
      </c>
    </row>
    <row r="72" spans="1:21" ht="12.75">
      <c r="A72">
        <f t="shared" si="26"/>
        <v>68</v>
      </c>
      <c r="B72">
        <v>0.02</v>
      </c>
      <c r="C72">
        <v>0.01</v>
      </c>
      <c r="D72">
        <f t="shared" si="19"/>
        <v>0.02</v>
      </c>
      <c r="E72">
        <f t="shared" si="27"/>
        <v>17.48536530797086</v>
      </c>
      <c r="F72">
        <f t="shared" si="28"/>
        <v>358.04293896258025</v>
      </c>
      <c r="G72">
        <f t="shared" si="20"/>
        <v>3523.101323586452</v>
      </c>
      <c r="H72">
        <f t="shared" si="29"/>
        <v>391.4557026207167</v>
      </c>
      <c r="I72">
        <f t="shared" si="21"/>
        <v>106.94549160143248</v>
      </c>
      <c r="J72">
        <f t="shared" si="30"/>
        <v>3665.017545803826</v>
      </c>
      <c r="K72">
        <f t="shared" si="22"/>
        <v>3556.514087244588</v>
      </c>
      <c r="L72">
        <f t="shared" si="23"/>
        <v>3914.5570262071687</v>
      </c>
      <c r="M72">
        <f t="shared" si="31"/>
        <v>249.53948040334242</v>
      </c>
      <c r="N72">
        <f t="shared" si="32"/>
        <v>108.50345855923797</v>
      </c>
      <c r="O72">
        <f t="shared" si="24"/>
        <v>1660.017442293848</v>
      </c>
      <c r="P72">
        <f t="shared" si="25"/>
        <v>71.60858779251605</v>
      </c>
      <c r="Q72">
        <f t="shared" si="33"/>
        <v>3483.0379774183148</v>
      </c>
      <c r="R72">
        <f t="shared" si="34"/>
        <v>1785.4314015638113</v>
      </c>
      <c r="S72">
        <f t="shared" si="35"/>
        <v>5268.46937898213</v>
      </c>
      <c r="T72">
        <f t="shared" si="36"/>
        <v>1785.431401563815</v>
      </c>
      <c r="U72">
        <f t="shared" si="37"/>
        <v>-3608.451936688278</v>
      </c>
    </row>
    <row r="73" spans="1:21" ht="12.75">
      <c r="A73">
        <f t="shared" si="26"/>
        <v>69</v>
      </c>
      <c r="B73">
        <v>0.02</v>
      </c>
      <c r="C73">
        <v>0.01</v>
      </c>
      <c r="D73">
        <f t="shared" si="19"/>
        <v>0.02</v>
      </c>
      <c r="E73">
        <f t="shared" si="27"/>
        <v>17.854314015638078</v>
      </c>
      <c r="F73">
        <f t="shared" si="28"/>
        <v>365.20379774183186</v>
      </c>
      <c r="G73">
        <f t="shared" si="20"/>
        <v>3595.1615467213396</v>
      </c>
      <c r="H73">
        <f t="shared" si="29"/>
        <v>399.4623940801489</v>
      </c>
      <c r="I73">
        <f t="shared" si="21"/>
        <v>109.1261298146618</v>
      </c>
      <c r="J73">
        <f t="shared" si="30"/>
        <v>3739.9963045672775</v>
      </c>
      <c r="K73">
        <f t="shared" si="22"/>
        <v>3629.4201430596563</v>
      </c>
      <c r="L73">
        <f t="shared" si="23"/>
        <v>3994.6239408014885</v>
      </c>
      <c r="M73">
        <f t="shared" si="31"/>
        <v>254.62763623421088</v>
      </c>
      <c r="N73">
        <f t="shared" si="32"/>
        <v>110.57616150762124</v>
      </c>
      <c r="O73">
        <f t="shared" si="24"/>
        <v>1693.2177515769104</v>
      </c>
      <c r="P73">
        <f t="shared" si="25"/>
        <v>73.04075954836638</v>
      </c>
      <c r="Q73">
        <f t="shared" si="33"/>
        <v>3556.078736966681</v>
      </c>
      <c r="R73">
        <f t="shared" si="34"/>
        <v>1822.966803523066</v>
      </c>
      <c r="S73">
        <f t="shared" si="35"/>
        <v>5379.045540489751</v>
      </c>
      <c r="T73">
        <f t="shared" si="36"/>
        <v>1822.9668035230698</v>
      </c>
      <c r="U73">
        <f t="shared" si="37"/>
        <v>-3685.8277889128367</v>
      </c>
    </row>
    <row r="74" spans="1:21" ht="12.75">
      <c r="A74">
        <f t="shared" si="26"/>
        <v>70</v>
      </c>
      <c r="B74">
        <v>0.02</v>
      </c>
      <c r="C74">
        <v>0.01</v>
      </c>
      <c r="D74">
        <f t="shared" si="19"/>
        <v>0.02</v>
      </c>
      <c r="E74">
        <f t="shared" si="27"/>
        <v>18.22966803523062</v>
      </c>
      <c r="F74">
        <f t="shared" si="28"/>
        <v>372.5078736966685</v>
      </c>
      <c r="G74">
        <f t="shared" si="20"/>
        <v>3668.629320251487</v>
      </c>
      <c r="H74">
        <f t="shared" si="29"/>
        <v>407.625480027943</v>
      </c>
      <c r="I74">
        <f t="shared" si="21"/>
        <v>111.34984318724452</v>
      </c>
      <c r="J74">
        <f t="shared" si="30"/>
        <v>3816.4384995091928</v>
      </c>
      <c r="K74">
        <f t="shared" si="22"/>
        <v>3703.7469265827613</v>
      </c>
      <c r="L74">
        <f t="shared" si="23"/>
        <v>4076.25480027943</v>
      </c>
      <c r="M74">
        <f t="shared" si="31"/>
        <v>259.81630077023715</v>
      </c>
      <c r="N74">
        <f t="shared" si="32"/>
        <v>112.69157292643149</v>
      </c>
      <c r="O74">
        <f t="shared" si="24"/>
        <v>1727.0820749581967</v>
      </c>
      <c r="P74">
        <f t="shared" si="25"/>
        <v>74.5015747393337</v>
      </c>
      <c r="Q74">
        <f t="shared" si="33"/>
        <v>3630.5803117060145</v>
      </c>
      <c r="R74">
        <f t="shared" si="34"/>
        <v>1861.1568017101636</v>
      </c>
      <c r="S74">
        <f t="shared" si="35"/>
        <v>5491.737113416182</v>
      </c>
      <c r="T74">
        <f t="shared" si="36"/>
        <v>1861.1568017101677</v>
      </c>
      <c r="U74">
        <f t="shared" si="37"/>
        <v>-3764.6550384579814</v>
      </c>
    </row>
    <row r="75" spans="1:21" ht="12.75">
      <c r="A75">
        <f t="shared" si="26"/>
        <v>71</v>
      </c>
      <c r="B75">
        <v>0.02</v>
      </c>
      <c r="C75">
        <v>0.01</v>
      </c>
      <c r="D75">
        <f t="shared" si="19"/>
        <v>0.02</v>
      </c>
      <c r="E75">
        <f t="shared" si="27"/>
        <v>18.611568017101593</v>
      </c>
      <c r="F75">
        <f t="shared" si="28"/>
        <v>379.9580311706019</v>
      </c>
      <c r="G75">
        <f t="shared" si="20"/>
        <v>3743.5332287648066</v>
      </c>
      <c r="H75">
        <f t="shared" si="29"/>
        <v>415.94813652942275</v>
      </c>
      <c r="I75">
        <f t="shared" si="21"/>
        <v>113.61750014856584</v>
      </c>
      <c r="J75">
        <f t="shared" si="30"/>
        <v>3894.3738649475754</v>
      </c>
      <c r="K75">
        <f t="shared" si="22"/>
        <v>3779.523334123627</v>
      </c>
      <c r="L75">
        <f t="shared" si="23"/>
        <v>4159.481365294229</v>
      </c>
      <c r="M75">
        <f t="shared" si="31"/>
        <v>265.10750034665364</v>
      </c>
      <c r="N75">
        <f t="shared" si="32"/>
        <v>114.85053082394825</v>
      </c>
      <c r="O75">
        <f t="shared" si="24"/>
        <v>1761.6236911371593</v>
      </c>
      <c r="P75">
        <f t="shared" si="25"/>
        <v>75.99160623412038</v>
      </c>
      <c r="Q75">
        <f t="shared" si="33"/>
        <v>3706.571917940135</v>
      </c>
      <c r="R75">
        <f t="shared" si="34"/>
        <v>1900.0157262999915</v>
      </c>
      <c r="S75">
        <f t="shared" si="35"/>
        <v>5606.58764424013</v>
      </c>
      <c r="T75">
        <f t="shared" si="36"/>
        <v>1900.0157262999955</v>
      </c>
      <c r="U75">
        <f t="shared" si="37"/>
        <v>-3844.963953102967</v>
      </c>
    </row>
    <row r="76" spans="1:21" ht="12.75">
      <c r="A76">
        <f t="shared" si="26"/>
        <v>72</v>
      </c>
      <c r="B76">
        <v>0.02</v>
      </c>
      <c r="C76">
        <v>0.01</v>
      </c>
      <c r="D76">
        <f t="shared" si="19"/>
        <v>0.02</v>
      </c>
      <c r="E76">
        <f t="shared" si="27"/>
        <v>19.000157262999878</v>
      </c>
      <c r="F76">
        <f t="shared" si="28"/>
        <v>387.55719179401393</v>
      </c>
      <c r="G76">
        <f t="shared" si="20"/>
        <v>3819.902422954973</v>
      </c>
      <c r="H76">
        <f t="shared" si="29"/>
        <v>424.4336025505527</v>
      </c>
      <c r="I76">
        <f t="shared" si="21"/>
        <v>115.92998640736585</v>
      </c>
      <c r="J76">
        <f t="shared" si="30"/>
        <v>3973.832723888339</v>
      </c>
      <c r="K76">
        <f t="shared" si="22"/>
        <v>3856.7788337115117</v>
      </c>
      <c r="L76">
        <f t="shared" si="23"/>
        <v>4244.336025505526</v>
      </c>
      <c r="M76">
        <f t="shared" si="31"/>
        <v>270.503301617187</v>
      </c>
      <c r="N76">
        <f t="shared" si="32"/>
        <v>117.05389017682728</v>
      </c>
      <c r="O76">
        <f t="shared" si="24"/>
        <v>1796.8561447037416</v>
      </c>
      <c r="P76">
        <f t="shared" si="25"/>
        <v>77.51143835880279</v>
      </c>
      <c r="Q76">
        <f t="shared" si="33"/>
        <v>3784.083356298938</v>
      </c>
      <c r="R76">
        <f t="shared" si="34"/>
        <v>1939.5581781180156</v>
      </c>
      <c r="S76">
        <f t="shared" si="35"/>
        <v>5723.641534416958</v>
      </c>
      <c r="T76">
        <f t="shared" si="36"/>
        <v>1939.5581781180201</v>
      </c>
      <c r="U76">
        <f t="shared" si="37"/>
        <v>-3926.7853897132118</v>
      </c>
    </row>
    <row r="77" spans="1:21" ht="12.75">
      <c r="A77">
        <f t="shared" si="26"/>
        <v>73</v>
      </c>
      <c r="B77">
        <v>0.02</v>
      </c>
      <c r="C77">
        <v>0.01</v>
      </c>
      <c r="D77">
        <f t="shared" si="19"/>
        <v>0.02</v>
      </c>
      <c r="E77">
        <f t="shared" si="27"/>
        <v>19.39558178118011</v>
      </c>
      <c r="F77">
        <f t="shared" si="28"/>
        <v>395.3083356298942</v>
      </c>
      <c r="G77">
        <f t="shared" si="20"/>
        <v>3897.7666310155</v>
      </c>
      <c r="H77">
        <f t="shared" si="29"/>
        <v>433.08518122394435</v>
      </c>
      <c r="I77">
        <f t="shared" si="21"/>
        <v>118.28820529847519</v>
      </c>
      <c r="J77">
        <f t="shared" si="30"/>
        <v>4054.8459998763356</v>
      </c>
      <c r="K77">
        <f t="shared" si="22"/>
        <v>3935.54347660955</v>
      </c>
      <c r="L77">
        <f t="shared" si="23"/>
        <v>4330.851812239444</v>
      </c>
      <c r="M77">
        <f t="shared" si="31"/>
        <v>276.0058123631088</v>
      </c>
      <c r="N77">
        <f t="shared" si="32"/>
        <v>119.30252326678556</v>
      </c>
      <c r="O77">
        <f t="shared" si="24"/>
        <v>1832.7932513928874</v>
      </c>
      <c r="P77">
        <f t="shared" si="25"/>
        <v>79.06166712597884</v>
      </c>
      <c r="Q77">
        <f t="shared" si="33"/>
        <v>3863.145023424917</v>
      </c>
      <c r="R77">
        <f t="shared" si="34"/>
        <v>1979.799034258822</v>
      </c>
      <c r="S77">
        <f t="shared" si="35"/>
        <v>5842.944057683744</v>
      </c>
      <c r="T77">
        <f t="shared" si="36"/>
        <v>1979.799034258827</v>
      </c>
      <c r="U77">
        <f t="shared" si="37"/>
        <v>-4010.1508062908515</v>
      </c>
    </row>
    <row r="78" spans="1:21" ht="12.75">
      <c r="A78">
        <f t="shared" si="26"/>
        <v>74</v>
      </c>
      <c r="B78">
        <v>0.02</v>
      </c>
      <c r="C78">
        <v>0.01</v>
      </c>
      <c r="D78">
        <f t="shared" si="19"/>
        <v>0.02</v>
      </c>
      <c r="E78">
        <f t="shared" si="27"/>
        <v>19.79799034258817</v>
      </c>
      <c r="F78">
        <f t="shared" si="28"/>
        <v>403.2145023424921</v>
      </c>
      <c r="G78">
        <f t="shared" si="20"/>
        <v>3977.156170260778</v>
      </c>
      <c r="H78">
        <f t="shared" si="29"/>
        <v>441.9062411400864</v>
      </c>
      <c r="I78">
        <f t="shared" si="21"/>
        <v>120.69307813647299</v>
      </c>
      <c r="J78">
        <f t="shared" si="30"/>
        <v>4137.445229082427</v>
      </c>
      <c r="K78">
        <f t="shared" si="22"/>
        <v>4015.847909058372</v>
      </c>
      <c r="L78">
        <f t="shared" si="23"/>
        <v>4419.062411400864</v>
      </c>
      <c r="M78">
        <f t="shared" si="31"/>
        <v>281.617182318437</v>
      </c>
      <c r="N78">
        <f t="shared" si="32"/>
        <v>121.59732002405553</v>
      </c>
      <c r="O78">
        <f t="shared" si="24"/>
        <v>1869.449103456802</v>
      </c>
      <c r="P78">
        <f t="shared" si="25"/>
        <v>80.64290046849842</v>
      </c>
      <c r="Q78">
        <f t="shared" si="33"/>
        <v>3943.787923893415</v>
      </c>
      <c r="R78">
        <f t="shared" si="34"/>
        <v>2020.7534538143784</v>
      </c>
      <c r="S78">
        <f t="shared" si="35"/>
        <v>5964.541377707799</v>
      </c>
      <c r="T78">
        <f t="shared" si="36"/>
        <v>2020.7534538143839</v>
      </c>
      <c r="U78">
        <f t="shared" si="37"/>
        <v>-4095.092274250991</v>
      </c>
    </row>
    <row r="79" spans="1:21" ht="12.75">
      <c r="A79">
        <f t="shared" si="26"/>
        <v>75</v>
      </c>
      <c r="B79">
        <v>0.02</v>
      </c>
      <c r="C79">
        <v>0.01</v>
      </c>
      <c r="D79">
        <f t="shared" si="19"/>
        <v>0.02</v>
      </c>
      <c r="E79">
        <f t="shared" si="27"/>
        <v>20.207534538143733</v>
      </c>
      <c r="F79">
        <f t="shared" si="28"/>
        <v>411.27879238934196</v>
      </c>
      <c r="G79">
        <f t="shared" si="20"/>
        <v>4058.101958978614</v>
      </c>
      <c r="H79">
        <f t="shared" si="29"/>
        <v>450.90021766429027</v>
      </c>
      <c r="I79">
        <f t="shared" si="21"/>
        <v>123.1455445764008</v>
      </c>
      <c r="J79">
        <f t="shared" si="30"/>
        <v>4221.662572631302</v>
      </c>
      <c r="K79">
        <f t="shared" si="22"/>
        <v>4097.723384253562</v>
      </c>
      <c r="L79">
        <f t="shared" si="23"/>
        <v>4509.0021766429045</v>
      </c>
      <c r="M79">
        <f t="shared" si="31"/>
        <v>287.3396040116019</v>
      </c>
      <c r="N79">
        <f t="shared" si="32"/>
        <v>123.93918837774072</v>
      </c>
      <c r="O79">
        <f t="shared" si="24"/>
        <v>1906.8380751547838</v>
      </c>
      <c r="P79">
        <f t="shared" si="25"/>
        <v>82.2557584778684</v>
      </c>
      <c r="Q79">
        <f t="shared" si="33"/>
        <v>4026.0436823712835</v>
      </c>
      <c r="R79">
        <f t="shared" si="34"/>
        <v>2062.43688371425</v>
      </c>
      <c r="S79">
        <f t="shared" si="35"/>
        <v>6088.48056608554</v>
      </c>
      <c r="T79">
        <f t="shared" si="36"/>
        <v>2062.436883714256</v>
      </c>
      <c r="U79">
        <f t="shared" si="37"/>
        <v>-4181.64249093075</v>
      </c>
    </row>
    <row r="80" spans="1:21" ht="12.75">
      <c r="A80">
        <f t="shared" si="26"/>
        <v>76</v>
      </c>
      <c r="B80">
        <v>0.02</v>
      </c>
      <c r="C80">
        <v>0.01</v>
      </c>
      <c r="D80">
        <f t="shared" si="19"/>
        <v>0.02</v>
      </c>
      <c r="E80">
        <f t="shared" si="27"/>
        <v>20.62436883714244</v>
      </c>
      <c r="F80">
        <f t="shared" si="28"/>
        <v>419.5043682371288</v>
      </c>
      <c r="G80">
        <f t="shared" si="20"/>
        <v>4140.6355285189275</v>
      </c>
      <c r="H80">
        <f t="shared" si="29"/>
        <v>460.07061427988083</v>
      </c>
      <c r="I80">
        <f t="shared" si="21"/>
        <v>125.64656298167874</v>
      </c>
      <c r="J80">
        <f t="shared" si="30"/>
        <v>4307.530829174891</v>
      </c>
      <c r="K80">
        <f t="shared" si="22"/>
        <v>4181.201774561679</v>
      </c>
      <c r="L80">
        <f t="shared" si="23"/>
        <v>4600.706142798808</v>
      </c>
      <c r="M80">
        <f t="shared" si="31"/>
        <v>293.1753136239171</v>
      </c>
      <c r="N80">
        <f t="shared" si="32"/>
        <v>126.32905461321207</v>
      </c>
      <c r="O80">
        <f t="shared" si="24"/>
        <v>1944.974828360956</v>
      </c>
      <c r="P80">
        <f t="shared" si="25"/>
        <v>83.90087364742577</v>
      </c>
      <c r="Q80">
        <f t="shared" si="33"/>
        <v>4109.94455601871</v>
      </c>
      <c r="R80">
        <f t="shared" si="34"/>
        <v>2104.865064680036</v>
      </c>
      <c r="S80">
        <f t="shared" si="35"/>
        <v>6214.809620698752</v>
      </c>
      <c r="T80">
        <f t="shared" si="36"/>
        <v>2104.8650646800425</v>
      </c>
      <c r="U80">
        <f t="shared" si="37"/>
        <v>-4269.83479233779</v>
      </c>
    </row>
    <row r="81" spans="1:21" ht="12.75">
      <c r="A81">
        <f t="shared" si="26"/>
        <v>77</v>
      </c>
      <c r="B81">
        <v>0.02</v>
      </c>
      <c r="C81">
        <v>0.01</v>
      </c>
      <c r="D81">
        <f t="shared" si="19"/>
        <v>0.02</v>
      </c>
      <c r="E81">
        <f t="shared" si="27"/>
        <v>21.048650646800297</v>
      </c>
      <c r="F81">
        <f t="shared" si="28"/>
        <v>427.89445560187136</v>
      </c>
      <c r="G81">
        <f t="shared" si="20"/>
        <v>4224.789035623313</v>
      </c>
      <c r="H81">
        <f t="shared" si="29"/>
        <v>469.4210039581458</v>
      </c>
      <c r="I81">
        <f t="shared" si="21"/>
        <v>128.19711079936351</v>
      </c>
      <c r="J81">
        <f t="shared" si="30"/>
        <v>4395.083447716277</v>
      </c>
      <c r="K81">
        <f t="shared" si="22"/>
        <v>4266.315583979587</v>
      </c>
      <c r="L81">
        <f t="shared" si="23"/>
        <v>4694.210039581459</v>
      </c>
      <c r="M81">
        <f t="shared" si="31"/>
        <v>299.1265918651816</v>
      </c>
      <c r="N81">
        <f t="shared" si="32"/>
        <v>128.76786373668983</v>
      </c>
      <c r="O81">
        <f t="shared" si="24"/>
        <v>1983.8743182906364</v>
      </c>
      <c r="P81">
        <f t="shared" si="25"/>
        <v>85.57889112037428</v>
      </c>
      <c r="Q81">
        <f t="shared" si="33"/>
        <v>4195.523447139084</v>
      </c>
      <c r="R81">
        <f t="shared" si="34"/>
        <v>2148.0540372963515</v>
      </c>
      <c r="S81">
        <f t="shared" si="35"/>
        <v>6343.577484435442</v>
      </c>
      <c r="T81">
        <f t="shared" si="36"/>
        <v>2148.054037296358</v>
      </c>
      <c r="U81">
        <f t="shared" si="37"/>
        <v>-4359.703166144799</v>
      </c>
    </row>
    <row r="82" spans="1:21" ht="12.75">
      <c r="A82">
        <f t="shared" si="26"/>
        <v>78</v>
      </c>
      <c r="B82">
        <v>0.02</v>
      </c>
      <c r="C82">
        <v>0.01</v>
      </c>
      <c r="D82">
        <f t="shared" si="19"/>
        <v>0.02</v>
      </c>
      <c r="E82">
        <f t="shared" si="27"/>
        <v>21.48054037296345</v>
      </c>
      <c r="F82">
        <f t="shared" si="28"/>
        <v>436.4523447139088</v>
      </c>
      <c r="G82">
        <f t="shared" si="20"/>
        <v>4310.595275000331</v>
      </c>
      <c r="H82">
        <f t="shared" si="29"/>
        <v>478.9550305555922</v>
      </c>
      <c r="I82">
        <f t="shared" si="21"/>
        <v>130.79818494289955</v>
      </c>
      <c r="J82">
        <f t="shared" si="30"/>
        <v>4484.354540689157</v>
      </c>
      <c r="K82">
        <f t="shared" si="22"/>
        <v>4353.097960842014</v>
      </c>
      <c r="L82">
        <f t="shared" si="23"/>
        <v>4789.550305555923</v>
      </c>
      <c r="M82">
        <f t="shared" si="31"/>
        <v>305.19576486676567</v>
      </c>
      <c r="N82">
        <f t="shared" si="32"/>
        <v>131.25657984714326</v>
      </c>
      <c r="O82">
        <f t="shared" si="24"/>
        <v>2023.551799346418</v>
      </c>
      <c r="P82">
        <f t="shared" si="25"/>
        <v>87.29046894278177</v>
      </c>
      <c r="Q82">
        <f t="shared" si="33"/>
        <v>4282.8139160818655</v>
      </c>
      <c r="R82">
        <f t="shared" si="34"/>
        <v>2192.020148200713</v>
      </c>
      <c r="S82">
        <f t="shared" si="35"/>
        <v>6474.834064282585</v>
      </c>
      <c r="T82">
        <f t="shared" si="36"/>
        <v>2192.020148200719</v>
      </c>
      <c r="U82">
        <f t="shared" si="37"/>
        <v>-4451.282264936161</v>
      </c>
    </row>
    <row r="83" spans="1:21" ht="12.75">
      <c r="A83">
        <f t="shared" si="26"/>
        <v>79</v>
      </c>
      <c r="B83">
        <v>0.02</v>
      </c>
      <c r="C83">
        <v>0.01</v>
      </c>
      <c r="D83">
        <f t="shared" si="19"/>
        <v>0.02</v>
      </c>
      <c r="E83">
        <f t="shared" si="27"/>
        <v>21.920201482007066</v>
      </c>
      <c r="F83">
        <f t="shared" si="28"/>
        <v>445.18139160818697</v>
      </c>
      <c r="G83">
        <f t="shared" si="20"/>
        <v>4398.087692151417</v>
      </c>
      <c r="H83">
        <f t="shared" si="29"/>
        <v>488.67641023904616</v>
      </c>
      <c r="I83">
        <f t="shared" si="21"/>
        <v>133.45080218250956</v>
      </c>
      <c r="J83">
        <f t="shared" si="30"/>
        <v>4575.378897297941</v>
      </c>
      <c r="K83">
        <f t="shared" si="22"/>
        <v>4441.582710782276</v>
      </c>
      <c r="L83">
        <f t="shared" si="23"/>
        <v>4886.764102390463</v>
      </c>
      <c r="M83">
        <f t="shared" si="31"/>
        <v>311.38520509252237</v>
      </c>
      <c r="N83">
        <f t="shared" si="32"/>
        <v>133.79618651566489</v>
      </c>
      <c r="O83">
        <f t="shared" si="24"/>
        <v>2064.0228310853213</v>
      </c>
      <c r="P83">
        <f t="shared" si="25"/>
        <v>89.0362783216374</v>
      </c>
      <c r="Q83">
        <f t="shared" si="33"/>
        <v>4371.850194403503</v>
      </c>
      <c r="R83">
        <f t="shared" si="34"/>
        <v>2236.78005639474</v>
      </c>
      <c r="S83">
        <f t="shared" si="35"/>
        <v>6608.63025079825</v>
      </c>
      <c r="T83">
        <f t="shared" si="36"/>
        <v>2236.7800563947467</v>
      </c>
      <c r="U83">
        <f t="shared" si="37"/>
        <v>-4544.607419712922</v>
      </c>
    </row>
    <row r="84" spans="1:21" ht="12.75">
      <c r="A84">
        <f t="shared" si="26"/>
        <v>80</v>
      </c>
      <c r="B84">
        <v>0.02</v>
      </c>
      <c r="C84">
        <v>0.01</v>
      </c>
      <c r="D84">
        <f t="shared" si="19"/>
        <v>0.02</v>
      </c>
      <c r="E84">
        <f t="shared" si="27"/>
        <v>22.36780056394733</v>
      </c>
      <c r="F84">
        <f t="shared" si="28"/>
        <v>454.0850194403507</v>
      </c>
      <c r="G84">
        <f t="shared" si="20"/>
        <v>4487.300396452476</v>
      </c>
      <c r="H84">
        <f t="shared" si="29"/>
        <v>498.5889329391639</v>
      </c>
      <c r="I84">
        <f t="shared" si="21"/>
        <v>136.15599954338072</v>
      </c>
      <c r="J84">
        <f t="shared" si="30"/>
        <v>4668.191997123752</v>
      </c>
      <c r="K84">
        <f t="shared" si="22"/>
        <v>4531.80430995129</v>
      </c>
      <c r="L84">
        <f t="shared" si="23"/>
        <v>4985.88932939164</v>
      </c>
      <c r="M84">
        <f t="shared" si="31"/>
        <v>317.6973322678883</v>
      </c>
      <c r="N84">
        <f t="shared" si="32"/>
        <v>136.3876871724624</v>
      </c>
      <c r="O84">
        <f t="shared" si="24"/>
        <v>2105.303284308608</v>
      </c>
      <c r="P84">
        <f t="shared" si="25"/>
        <v>90.81700388807015</v>
      </c>
      <c r="Q84">
        <f t="shared" si="33"/>
        <v>4462.667198291573</v>
      </c>
      <c r="R84">
        <f t="shared" si="34"/>
        <v>2282.350739679132</v>
      </c>
      <c r="S84">
        <f t="shared" si="35"/>
        <v>6745.017937970712</v>
      </c>
      <c r="T84">
        <f t="shared" si="36"/>
        <v>2282.3507396791388</v>
      </c>
      <c r="U84">
        <f t="shared" si="37"/>
        <v>-4639.714653662097</v>
      </c>
    </row>
    <row r="85" spans="1:21" ht="12.75">
      <c r="A85">
        <f t="shared" si="26"/>
        <v>81</v>
      </c>
      <c r="B85">
        <v>0.02</v>
      </c>
      <c r="C85">
        <v>0.01</v>
      </c>
      <c r="D85">
        <f t="shared" si="19"/>
        <v>0.02</v>
      </c>
      <c r="E85">
        <f t="shared" si="27"/>
        <v>22.823507396791253</v>
      </c>
      <c r="F85">
        <f t="shared" si="28"/>
        <v>463.1667198291577</v>
      </c>
      <c r="G85">
        <f t="shared" si="20"/>
        <v>4578.268174496232</v>
      </c>
      <c r="H85">
        <f t="shared" si="29"/>
        <v>508.69646383291456</v>
      </c>
      <c r="I85">
        <f t="shared" si="21"/>
        <v>138.91483471179959</v>
      </c>
      <c r="J85">
        <f t="shared" si="30"/>
        <v>4762.830024001615</v>
      </c>
      <c r="K85">
        <f t="shared" si="22"/>
        <v>4623.7979184999895</v>
      </c>
      <c r="L85">
        <f t="shared" si="23"/>
        <v>5086.9646383291465</v>
      </c>
      <c r="M85">
        <f t="shared" si="31"/>
        <v>324.13461432753235</v>
      </c>
      <c r="N85">
        <f t="shared" si="32"/>
        <v>139.03210550162567</v>
      </c>
      <c r="O85">
        <f t="shared" si="24"/>
        <v>2147.409347276044</v>
      </c>
      <c r="P85">
        <f t="shared" si="25"/>
        <v>92.63334396583156</v>
      </c>
      <c r="Q85">
        <f t="shared" si="33"/>
        <v>4555.300542257405</v>
      </c>
      <c r="R85">
        <f t="shared" si="34"/>
        <v>2328.749501214926</v>
      </c>
      <c r="S85">
        <f t="shared" si="35"/>
        <v>6884.050043472338</v>
      </c>
      <c r="T85">
        <f t="shared" si="36"/>
        <v>2328.749501214933</v>
      </c>
      <c r="U85">
        <f t="shared" si="37"/>
        <v>-4736.6406961962875</v>
      </c>
    </row>
    <row r="86" spans="1:21" ht="12.75">
      <c r="A86">
        <f t="shared" si="26"/>
        <v>82</v>
      </c>
      <c r="B86">
        <v>0.02</v>
      </c>
      <c r="C86">
        <v>0.01</v>
      </c>
      <c r="D86">
        <f t="shared" si="19"/>
        <v>0.02</v>
      </c>
      <c r="E86">
        <f t="shared" si="27"/>
        <v>23.287495012149193</v>
      </c>
      <c r="F86">
        <f t="shared" si="28"/>
        <v>472.4300542257409</v>
      </c>
      <c r="G86">
        <f t="shared" si="20"/>
        <v>4671.026503700611</v>
      </c>
      <c r="H86">
        <f t="shared" si="29"/>
        <v>519.0029448556234</v>
      </c>
      <c r="I86">
        <f t="shared" si="21"/>
        <v>141.72838644939745</v>
      </c>
      <c r="J86">
        <f t="shared" si="30"/>
        <v>4859.329880174308</v>
      </c>
      <c r="K86">
        <f t="shared" si="22"/>
        <v>4717.599394330494</v>
      </c>
      <c r="L86">
        <f t="shared" si="23"/>
        <v>5190.0294485562345</v>
      </c>
      <c r="M86">
        <f t="shared" si="31"/>
        <v>330.69956838192735</v>
      </c>
      <c r="N86">
        <f t="shared" si="32"/>
        <v>141.73048584381377</v>
      </c>
      <c r="O86">
        <f t="shared" si="24"/>
        <v>2190.3575320465766</v>
      </c>
      <c r="P86">
        <f t="shared" si="25"/>
        <v>94.48601084514819</v>
      </c>
      <c r="Q86">
        <f t="shared" si="33"/>
        <v>4649.786553102554</v>
      </c>
      <c r="R86">
        <f t="shared" si="34"/>
        <v>2375.993976213592</v>
      </c>
      <c r="S86">
        <f t="shared" si="35"/>
        <v>7025.780529316152</v>
      </c>
      <c r="T86">
        <f t="shared" si="36"/>
        <v>2375.9939762135987</v>
      </c>
      <c r="U86">
        <f t="shared" si="37"/>
        <v>-4835.422997269568</v>
      </c>
    </row>
    <row r="87" spans="1:21" ht="12.75">
      <c r="A87">
        <f t="shared" si="26"/>
        <v>83</v>
      </c>
      <c r="B87">
        <v>0.02</v>
      </c>
      <c r="C87">
        <v>0.01</v>
      </c>
      <c r="D87">
        <f t="shared" si="19"/>
        <v>0.02</v>
      </c>
      <c r="E87">
        <f t="shared" si="27"/>
        <v>23.75993976213585</v>
      </c>
      <c r="F87">
        <f t="shared" si="28"/>
        <v>481.87865531025574</v>
      </c>
      <c r="G87">
        <f t="shared" si="20"/>
        <v>4765.611566188463</v>
      </c>
      <c r="H87">
        <f t="shared" si="29"/>
        <v>529.5123962431626</v>
      </c>
      <c r="I87">
        <f t="shared" si="21"/>
        <v>144.59775501566722</v>
      </c>
      <c r="J87">
        <f t="shared" si="30"/>
        <v>4957.729200728403</v>
      </c>
      <c r="K87">
        <f t="shared" si="22"/>
        <v>4813.245307121371</v>
      </c>
      <c r="L87">
        <f t="shared" si="23"/>
        <v>5295.123962431626</v>
      </c>
      <c r="M87">
        <f t="shared" si="31"/>
        <v>337.39476170322354</v>
      </c>
      <c r="N87">
        <f t="shared" si="32"/>
        <v>144.48389360703186</v>
      </c>
      <c r="O87">
        <f t="shared" si="24"/>
        <v>2234.1646809475174</v>
      </c>
      <c r="P87">
        <f t="shared" si="25"/>
        <v>96.37573106205116</v>
      </c>
      <c r="Q87">
        <f t="shared" si="33"/>
        <v>4746.162284164605</v>
      </c>
      <c r="R87">
        <f t="shared" si="34"/>
        <v>2424.102138758573</v>
      </c>
      <c r="S87">
        <f t="shared" si="35"/>
        <v>7170.264422923184</v>
      </c>
      <c r="T87">
        <f t="shared" si="36"/>
        <v>2424.1021387585793</v>
      </c>
      <c r="U87">
        <f t="shared" si="37"/>
        <v>-4936.09974197566</v>
      </c>
    </row>
    <row r="88" spans="1:21" ht="12.75">
      <c r="A88">
        <f t="shared" si="26"/>
        <v>84</v>
      </c>
      <c r="B88">
        <v>0.02</v>
      </c>
      <c r="C88">
        <v>0.01</v>
      </c>
      <c r="D88">
        <f t="shared" si="19"/>
        <v>0.02</v>
      </c>
      <c r="E88">
        <f t="shared" si="27"/>
        <v>24.241021387585665</v>
      </c>
      <c r="F88">
        <f t="shared" si="28"/>
        <v>491.5162284164609</v>
      </c>
      <c r="G88">
        <f t="shared" si="20"/>
        <v>4862.060262944054</v>
      </c>
      <c r="H88">
        <f t="shared" si="29"/>
        <v>540.2289181048945</v>
      </c>
      <c r="I88">
        <f t="shared" si="21"/>
        <v>147.5240625989169</v>
      </c>
      <c r="J88">
        <f t="shared" si="30"/>
        <v>5058.066368318142</v>
      </c>
      <c r="K88">
        <f t="shared" si="22"/>
        <v>4910.772952632487</v>
      </c>
      <c r="L88">
        <f t="shared" si="23"/>
        <v>5402.289181048948</v>
      </c>
      <c r="M88">
        <f t="shared" si="31"/>
        <v>344.2228127308062</v>
      </c>
      <c r="N88">
        <f t="shared" si="32"/>
        <v>147.2934156856545</v>
      </c>
      <c r="O88">
        <f t="shared" si="24"/>
        <v>2278.8479731744746</v>
      </c>
      <c r="P88">
        <f t="shared" si="25"/>
        <v>98.30324568329218</v>
      </c>
      <c r="Q88">
        <f t="shared" si="33"/>
        <v>4844.465529847897</v>
      </c>
      <c r="R88">
        <f t="shared" si="34"/>
        <v>2473.0923087609353</v>
      </c>
      <c r="S88">
        <f t="shared" si="35"/>
        <v>7317.557838608838</v>
      </c>
      <c r="T88">
        <f t="shared" si="36"/>
        <v>2473.0923087609417</v>
      </c>
      <c r="U88">
        <f t="shared" si="37"/>
        <v>-5038.709865434358</v>
      </c>
    </row>
    <row r="89" spans="1:21" ht="12.75">
      <c r="A89">
        <f t="shared" si="26"/>
        <v>85</v>
      </c>
      <c r="B89">
        <v>0.02</v>
      </c>
      <c r="C89">
        <v>0.01</v>
      </c>
      <c r="D89">
        <f t="shared" si="19"/>
        <v>0.02</v>
      </c>
      <c r="E89">
        <f t="shared" si="27"/>
        <v>24.73092308760929</v>
      </c>
      <c r="F89">
        <f t="shared" si="28"/>
        <v>501.3465529847901</v>
      </c>
      <c r="G89">
        <f t="shared" si="20"/>
        <v>4960.410228251892</v>
      </c>
      <c r="H89">
        <f t="shared" si="29"/>
        <v>551.1566920279874</v>
      </c>
      <c r="I89">
        <f t="shared" si="21"/>
        <v>150.5084537558306</v>
      </c>
      <c r="J89">
        <f t="shared" si="30"/>
        <v>5160.38052818294</v>
      </c>
      <c r="K89">
        <f t="shared" si="22"/>
        <v>5010.220367295088</v>
      </c>
      <c r="L89">
        <f t="shared" si="23"/>
        <v>5511.566920279879</v>
      </c>
      <c r="M89">
        <f t="shared" si="31"/>
        <v>351.1863920969381</v>
      </c>
      <c r="N89">
        <f t="shared" si="32"/>
        <v>150.16016088785182</v>
      </c>
      <c r="O89">
        <f t="shared" si="24"/>
        <v>2324.4249315243696</v>
      </c>
      <c r="P89">
        <f t="shared" si="25"/>
        <v>100.26931059695802</v>
      </c>
      <c r="Q89">
        <f t="shared" si="33"/>
        <v>4944.734840444856</v>
      </c>
      <c r="R89">
        <f t="shared" si="34"/>
        <v>2522.9831590518293</v>
      </c>
      <c r="S89">
        <f t="shared" si="35"/>
        <v>7467.71799949669</v>
      </c>
      <c r="T89">
        <f t="shared" si="36"/>
        <v>2522.9831590518356</v>
      </c>
      <c r="U89">
        <f t="shared" si="37"/>
        <v>-5143.293067972316</v>
      </c>
    </row>
    <row r="90" spans="1:21" ht="12.75">
      <c r="A90">
        <f t="shared" si="26"/>
        <v>86</v>
      </c>
      <c r="B90">
        <v>0.02</v>
      </c>
      <c r="C90">
        <v>0.01</v>
      </c>
      <c r="D90">
        <f t="shared" si="19"/>
        <v>0.02</v>
      </c>
      <c r="E90">
        <f t="shared" si="27"/>
        <v>25.22983159051823</v>
      </c>
      <c r="F90">
        <f t="shared" si="28"/>
        <v>511.3734840444859</v>
      </c>
      <c r="G90">
        <f t="shared" si="20"/>
        <v>5060.699844423537</v>
      </c>
      <c r="H90">
        <f t="shared" si="29"/>
        <v>562.2999827137264</v>
      </c>
      <c r="I90">
        <f t="shared" si="21"/>
        <v>153.55209585980694</v>
      </c>
      <c r="J90">
        <f t="shared" si="30"/>
        <v>5264.7116034643805</v>
      </c>
      <c r="K90">
        <f t="shared" si="22"/>
        <v>5111.6263430927775</v>
      </c>
      <c r="L90">
        <f t="shared" si="23"/>
        <v>5622.999827137263</v>
      </c>
      <c r="M90">
        <f t="shared" si="31"/>
        <v>358.28822367288285</v>
      </c>
      <c r="N90">
        <f t="shared" si="32"/>
        <v>153.085260371603</v>
      </c>
      <c r="O90">
        <f t="shared" si="24"/>
        <v>2370.913429263982</v>
      </c>
      <c r="P90">
        <f t="shared" si="25"/>
        <v>102.27469680889719</v>
      </c>
      <c r="Q90">
        <f t="shared" si="33"/>
        <v>5047.009537253753</v>
      </c>
      <c r="R90">
        <f t="shared" si="34"/>
        <v>2573.793722614535</v>
      </c>
      <c r="S90">
        <f t="shared" si="35"/>
        <v>7620.803259868293</v>
      </c>
      <c r="T90">
        <f t="shared" si="36"/>
        <v>2573.7937226145414</v>
      </c>
      <c r="U90">
        <f t="shared" si="37"/>
        <v>-5249.889830604306</v>
      </c>
    </row>
    <row r="91" spans="1:21" ht="12.75">
      <c r="A91">
        <f t="shared" si="26"/>
        <v>87</v>
      </c>
      <c r="B91">
        <v>0.02</v>
      </c>
      <c r="C91">
        <v>0.01</v>
      </c>
      <c r="D91">
        <f t="shared" si="19"/>
        <v>0.02</v>
      </c>
      <c r="E91">
        <f t="shared" si="27"/>
        <v>25.737937226145288</v>
      </c>
      <c r="F91">
        <f t="shared" si="28"/>
        <v>521.6009537253757</v>
      </c>
      <c r="G91">
        <f t="shared" si="20"/>
        <v>5162.968256818162</v>
      </c>
      <c r="H91">
        <f t="shared" si="29"/>
        <v>573.6631396464627</v>
      </c>
      <c r="I91">
        <f t="shared" si="21"/>
        <v>156.6561795582516</v>
      </c>
      <c r="J91">
        <f t="shared" si="30"/>
        <v>5371.100310828706</v>
      </c>
      <c r="K91">
        <f t="shared" si="22"/>
        <v>5215.03044273925</v>
      </c>
      <c r="L91">
        <f t="shared" si="23"/>
        <v>5736.631396464625</v>
      </c>
      <c r="M91">
        <f t="shared" si="31"/>
        <v>365.53108563592036</v>
      </c>
      <c r="N91">
        <f t="shared" si="32"/>
        <v>156.06986808945567</v>
      </c>
      <c r="O91">
        <f t="shared" si="24"/>
        <v>2418.331697136561</v>
      </c>
      <c r="P91">
        <f t="shared" si="25"/>
        <v>104.32019074507514</v>
      </c>
      <c r="Q91">
        <f t="shared" si="33"/>
        <v>5151.329727998827</v>
      </c>
      <c r="R91">
        <f t="shared" si="34"/>
        <v>2625.5433999589154</v>
      </c>
      <c r="S91">
        <f t="shared" si="35"/>
        <v>7776.873127957749</v>
      </c>
      <c r="T91">
        <f t="shared" si="36"/>
        <v>2625.543399958922</v>
      </c>
      <c r="U91">
        <f t="shared" si="37"/>
        <v>-5358.541430821182</v>
      </c>
    </row>
    <row r="92" spans="1:21" ht="12.75">
      <c r="A92">
        <f t="shared" si="26"/>
        <v>88</v>
      </c>
      <c r="B92">
        <v>0.02</v>
      </c>
      <c r="C92">
        <v>0.01</v>
      </c>
      <c r="D92">
        <f t="shared" si="19"/>
        <v>0.02</v>
      </c>
      <c r="E92">
        <f t="shared" si="27"/>
        <v>26.25543399958909</v>
      </c>
      <c r="F92">
        <f t="shared" si="28"/>
        <v>532.0329727998832</v>
      </c>
      <c r="G92">
        <f t="shared" si="20"/>
        <v>5267.2553891627485</v>
      </c>
      <c r="H92">
        <f t="shared" si="29"/>
        <v>585.2505987958612</v>
      </c>
      <c r="I92">
        <f t="shared" si="21"/>
        <v>159.82191923900484</v>
      </c>
      <c r="J92">
        <f t="shared" si="30"/>
        <v>5479.588176400933</v>
      </c>
      <c r="K92">
        <f t="shared" si="22"/>
        <v>5320.473015158727</v>
      </c>
      <c r="L92">
        <f t="shared" si="23"/>
        <v>5852.50598795861</v>
      </c>
      <c r="M92">
        <f t="shared" si="31"/>
        <v>372.917811557678</v>
      </c>
      <c r="N92">
        <f t="shared" si="32"/>
        <v>159.11516124220543</v>
      </c>
      <c r="O92">
        <f t="shared" si="24"/>
        <v>2466.698330509132</v>
      </c>
      <c r="P92">
        <f t="shared" si="25"/>
        <v>106.40659455997664</v>
      </c>
      <c r="Q92">
        <f t="shared" si="33"/>
        <v>5257.736322558804</v>
      </c>
      <c r="R92">
        <f t="shared" si="34"/>
        <v>2678.251966641144</v>
      </c>
      <c r="S92">
        <f t="shared" si="35"/>
        <v>7935.988289199954</v>
      </c>
      <c r="T92">
        <f t="shared" si="36"/>
        <v>2678.2519666411504</v>
      </c>
      <c r="U92">
        <f t="shared" si="37"/>
        <v>-5469.289958690816</v>
      </c>
    </row>
    <row r="93" spans="1:21" ht="12.75">
      <c r="A93">
        <f t="shared" si="26"/>
        <v>89</v>
      </c>
      <c r="B93">
        <v>0.02</v>
      </c>
      <c r="C93">
        <v>0.01</v>
      </c>
      <c r="D93">
        <f t="shared" si="19"/>
        <v>0.02</v>
      </c>
      <c r="E93">
        <f t="shared" si="27"/>
        <v>26.782519666411382</v>
      </c>
      <c r="F93">
        <f t="shared" si="28"/>
        <v>542.6736322558809</v>
      </c>
      <c r="G93">
        <f t="shared" si="20"/>
        <v>5373.601959177924</v>
      </c>
      <c r="H93">
        <f t="shared" si="29"/>
        <v>597.066884353103</v>
      </c>
      <c r="I93">
        <f t="shared" si="21"/>
        <v>163.05055350608404</v>
      </c>
      <c r="J93">
        <f t="shared" si="30"/>
        <v>5590.217552016831</v>
      </c>
      <c r="K93">
        <f t="shared" si="22"/>
        <v>5427.995211275146</v>
      </c>
      <c r="L93">
        <f t="shared" si="23"/>
        <v>5970.668843531027</v>
      </c>
      <c r="M93">
        <f t="shared" si="31"/>
        <v>380.45129151419604</v>
      </c>
      <c r="N93">
        <f t="shared" si="32"/>
        <v>162.222340741685</v>
      </c>
      <c r="O93">
        <f t="shared" si="24"/>
        <v>2516.0322966631866</v>
      </c>
      <c r="P93">
        <f t="shared" si="25"/>
        <v>108.53472645117618</v>
      </c>
      <c r="Q93">
        <f t="shared" si="33"/>
        <v>5366.271049009981</v>
      </c>
      <c r="R93">
        <f t="shared" si="34"/>
        <v>2731.939580931653</v>
      </c>
      <c r="S93">
        <f t="shared" si="35"/>
        <v>8098.210629941639</v>
      </c>
      <c r="T93">
        <f t="shared" si="36"/>
        <v>2731.9395809316593</v>
      </c>
      <c r="U93">
        <f t="shared" si="37"/>
        <v>-5582.178333278447</v>
      </c>
    </row>
    <row r="94" spans="1:21" ht="12.75">
      <c r="A94">
        <f t="shared" si="26"/>
        <v>90</v>
      </c>
      <c r="B94">
        <v>0.02</v>
      </c>
      <c r="C94">
        <v>0.01</v>
      </c>
      <c r="D94">
        <f t="shared" si="19"/>
        <v>0.02</v>
      </c>
      <c r="E94">
        <f t="shared" si="27"/>
        <v>27.319395809316465</v>
      </c>
      <c r="F94">
        <f t="shared" si="28"/>
        <v>553.5271049009986</v>
      </c>
      <c r="G94">
        <f t="shared" si="20"/>
        <v>5482.04949451557</v>
      </c>
      <c r="H94">
        <f t="shared" si="29"/>
        <v>609.1166105017301</v>
      </c>
      <c r="I94">
        <f t="shared" si="21"/>
        <v>166.3433456649291</v>
      </c>
      <c r="J94">
        <f t="shared" si="30"/>
        <v>5703.031631799132</v>
      </c>
      <c r="K94">
        <f t="shared" si="22"/>
        <v>5537.639000116301</v>
      </c>
      <c r="L94">
        <f t="shared" si="23"/>
        <v>6091.1661050173</v>
      </c>
      <c r="M94">
        <f t="shared" si="31"/>
        <v>388.13447321816795</v>
      </c>
      <c r="N94">
        <f t="shared" si="32"/>
        <v>165.39263168283105</v>
      </c>
      <c r="O94">
        <f t="shared" si="24"/>
        <v>2566.352942231548</v>
      </c>
      <c r="P94">
        <f t="shared" si="25"/>
        <v>110.70542098019972</v>
      </c>
      <c r="Q94">
        <f t="shared" si="33"/>
        <v>5476.976469990181</v>
      </c>
      <c r="R94">
        <f t="shared" si="34"/>
        <v>2786.626791634284</v>
      </c>
      <c r="S94">
        <f t="shared" si="35"/>
        <v>8263.60326162447</v>
      </c>
      <c r="T94">
        <f t="shared" si="36"/>
        <v>2786.626791634291</v>
      </c>
      <c r="U94">
        <f t="shared" si="37"/>
        <v>-5697.250319392917</v>
      </c>
    </row>
    <row r="95" spans="1:21" ht="12.75">
      <c r="A95">
        <f t="shared" si="26"/>
        <v>91</v>
      </c>
      <c r="B95">
        <v>0.02</v>
      </c>
      <c r="C95">
        <v>0.01</v>
      </c>
      <c r="D95">
        <f t="shared" si="19"/>
        <v>0.02</v>
      </c>
      <c r="E95">
        <f t="shared" si="27"/>
        <v>27.866267916342775</v>
      </c>
      <c r="F95">
        <f t="shared" si="28"/>
        <v>564.5976469990185</v>
      </c>
      <c r="G95">
        <f t="shared" si="20"/>
        <v>5592.640349014424</v>
      </c>
      <c r="H95">
        <f t="shared" si="29"/>
        <v>621.4044832238251</v>
      </c>
      <c r="I95">
        <f t="shared" si="21"/>
        <v>169.7015842173418</v>
      </c>
      <c r="J95">
        <f t="shared" si="30"/>
        <v>5818.074469064451</v>
      </c>
      <c r="K95">
        <f t="shared" si="22"/>
        <v>5649.447185239229</v>
      </c>
      <c r="L95">
        <f t="shared" si="23"/>
        <v>6214.044832238249</v>
      </c>
      <c r="M95">
        <f t="shared" si="31"/>
        <v>395.9703631737976</v>
      </c>
      <c r="N95">
        <f t="shared" si="32"/>
        <v>168.62728382522164</v>
      </c>
      <c r="O95">
        <f t="shared" si="24"/>
        <v>2617.6800007842567</v>
      </c>
      <c r="P95">
        <f t="shared" si="25"/>
        <v>112.91952939980371</v>
      </c>
      <c r="Q95">
        <f t="shared" si="33"/>
        <v>5589.895999389984</v>
      </c>
      <c r="R95">
        <f t="shared" si="34"/>
        <v>2842.334546059701</v>
      </c>
      <c r="S95">
        <f t="shared" si="35"/>
        <v>8432.230545449693</v>
      </c>
      <c r="T95">
        <f t="shared" si="36"/>
        <v>2842.334546059709</v>
      </c>
      <c r="U95">
        <f t="shared" si="37"/>
        <v>-5814.550544665429</v>
      </c>
    </row>
    <row r="96" spans="1:21" ht="12.75">
      <c r="A96">
        <f t="shared" si="26"/>
        <v>92</v>
      </c>
      <c r="B96">
        <v>0.02</v>
      </c>
      <c r="C96">
        <v>0.01</v>
      </c>
      <c r="D96">
        <f t="shared" si="19"/>
        <v>0.02</v>
      </c>
      <c r="E96">
        <f t="shared" si="27"/>
        <v>28.423345460596934</v>
      </c>
      <c r="F96">
        <f t="shared" si="28"/>
        <v>575.8895999389989</v>
      </c>
      <c r="G96">
        <f t="shared" si="20"/>
        <v>5705.417719280077</v>
      </c>
      <c r="H96">
        <f t="shared" si="29"/>
        <v>633.9353021422303</v>
      </c>
      <c r="I96">
        <f t="shared" si="21"/>
        <v>173.12658336631085</v>
      </c>
      <c r="J96">
        <f t="shared" si="30"/>
        <v>5935.390993567583</v>
      </c>
      <c r="K96">
        <f t="shared" si="22"/>
        <v>5763.4634214833095</v>
      </c>
      <c r="L96">
        <f t="shared" si="23"/>
        <v>6339.353021422307</v>
      </c>
      <c r="M96">
        <f t="shared" si="31"/>
        <v>403.9620278547254</v>
      </c>
      <c r="N96">
        <f t="shared" si="32"/>
        <v>171.92757208427338</v>
      </c>
      <c r="O96">
        <f t="shared" si="24"/>
        <v>2670.0336005664044</v>
      </c>
      <c r="P96">
        <f t="shared" si="25"/>
        <v>115.17791998779978</v>
      </c>
      <c r="Q96">
        <f t="shared" si="33"/>
        <v>5705.0739193777845</v>
      </c>
      <c r="R96">
        <f t="shared" si="34"/>
        <v>2899.084198156175</v>
      </c>
      <c r="S96">
        <f t="shared" si="35"/>
        <v>8604.158117533967</v>
      </c>
      <c r="T96">
        <f t="shared" si="36"/>
        <v>2899.0841981561825</v>
      </c>
      <c r="U96">
        <f t="shared" si="37"/>
        <v>-5934.124516967555</v>
      </c>
    </row>
    <row r="97" spans="1:21" ht="12.75">
      <c r="A97">
        <f t="shared" si="26"/>
        <v>93</v>
      </c>
      <c r="B97">
        <v>0.02</v>
      </c>
      <c r="C97">
        <v>0.01</v>
      </c>
      <c r="D97">
        <f t="shared" si="19"/>
        <v>0.02</v>
      </c>
      <c r="E97">
        <f t="shared" si="27"/>
        <v>28.99084198156167</v>
      </c>
      <c r="F97">
        <f t="shared" si="28"/>
        <v>587.4073919377789</v>
      </c>
      <c r="G97">
        <f t="shared" si="20"/>
        <v>5820.425661595834</v>
      </c>
      <c r="H97">
        <f t="shared" si="29"/>
        <v>646.7139623995372</v>
      </c>
      <c r="I97">
        <f t="shared" si="21"/>
        <v>176.6196835309241</v>
      </c>
      <c r="J97">
        <f t="shared" si="30"/>
        <v>6055.027029089882</v>
      </c>
      <c r="K97">
        <f t="shared" si="22"/>
        <v>5879.732232057592</v>
      </c>
      <c r="L97">
        <f t="shared" si="23"/>
        <v>6467.139623995371</v>
      </c>
      <c r="M97">
        <f t="shared" si="31"/>
        <v>412.1125949054896</v>
      </c>
      <c r="N97">
        <f t="shared" si="32"/>
        <v>175.29479703228935</v>
      </c>
      <c r="O97">
        <f t="shared" si="24"/>
        <v>2723.4342723909026</v>
      </c>
      <c r="P97">
        <f t="shared" si="25"/>
        <v>117.4814783875558</v>
      </c>
      <c r="Q97">
        <f t="shared" si="33"/>
        <v>5822.55539776534</v>
      </c>
      <c r="R97">
        <f t="shared" si="34"/>
        <v>2956.8975168009083</v>
      </c>
      <c r="S97">
        <f t="shared" si="35"/>
        <v>8779.452914566256</v>
      </c>
      <c r="T97">
        <f t="shared" si="36"/>
        <v>2956.897516800916</v>
      </c>
      <c r="U97">
        <f t="shared" si="37"/>
        <v>-6056.018642175346</v>
      </c>
    </row>
    <row r="98" spans="1:21" ht="12.75">
      <c r="A98">
        <f t="shared" si="26"/>
        <v>94</v>
      </c>
      <c r="B98">
        <v>0.02</v>
      </c>
      <c r="C98">
        <v>0.01</v>
      </c>
      <c r="D98">
        <f t="shared" si="19"/>
        <v>0.02</v>
      </c>
      <c r="E98">
        <f t="shared" si="27"/>
        <v>29.568975168009004</v>
      </c>
      <c r="F98">
        <f t="shared" si="28"/>
        <v>599.1555397765345</v>
      </c>
      <c r="G98">
        <f t="shared" si="20"/>
        <v>5937.709109171076</v>
      </c>
      <c r="H98">
        <f t="shared" si="29"/>
        <v>659.7454565745638</v>
      </c>
      <c r="I98">
        <f t="shared" si="21"/>
        <v>180.1822518715637</v>
      </c>
      <c r="J98">
        <f t="shared" si="30"/>
        <v>6177.029311378658</v>
      </c>
      <c r="K98">
        <f t="shared" si="22"/>
        <v>5998.299025969106</v>
      </c>
      <c r="L98">
        <f t="shared" si="23"/>
        <v>6597.45456574564</v>
      </c>
      <c r="M98">
        <f t="shared" si="31"/>
        <v>420.42525436698196</v>
      </c>
      <c r="N98">
        <f t="shared" si="32"/>
        <v>178.73028540955238</v>
      </c>
      <c r="O98">
        <f t="shared" si="24"/>
        <v>2777.9029576892567</v>
      </c>
      <c r="P98">
        <f t="shared" si="25"/>
        <v>119.8311079553069</v>
      </c>
      <c r="Q98">
        <f t="shared" si="33"/>
        <v>5942.386505720647</v>
      </c>
      <c r="R98">
        <f t="shared" si="34"/>
        <v>3015.7966942551543</v>
      </c>
      <c r="S98">
        <f t="shared" si="35"/>
        <v>8958.183199975809</v>
      </c>
      <c r="T98">
        <f t="shared" si="36"/>
        <v>3015.7966942551616</v>
      </c>
      <c r="U98">
        <f t="shared" si="37"/>
        <v>-6180.280242286544</v>
      </c>
    </row>
    <row r="99" spans="1:21" ht="12.75">
      <c r="A99">
        <f t="shared" si="26"/>
        <v>95</v>
      </c>
      <c r="B99">
        <v>0.02</v>
      </c>
      <c r="C99">
        <v>0.01</v>
      </c>
      <c r="D99">
        <f t="shared" si="19"/>
        <v>0.02</v>
      </c>
      <c r="E99">
        <f t="shared" si="27"/>
        <v>30.157966942551468</v>
      </c>
      <c r="F99">
        <f t="shared" si="28"/>
        <v>611.1386505720652</v>
      </c>
      <c r="G99">
        <f t="shared" si="20"/>
        <v>6057.3138897338895</v>
      </c>
      <c r="H99">
        <f t="shared" si="29"/>
        <v>673.0348766370989</v>
      </c>
      <c r="I99">
        <f t="shared" si="21"/>
        <v>183.81568282559877</v>
      </c>
      <c r="J99">
        <f t="shared" si="30"/>
        <v>6301.445506444592</v>
      </c>
      <c r="K99">
        <f t="shared" si="22"/>
        <v>6119.210115798924</v>
      </c>
      <c r="L99">
        <f t="shared" si="23"/>
        <v>6730.348766370988</v>
      </c>
      <c r="M99">
        <f t="shared" si="31"/>
        <v>428.9032599263971</v>
      </c>
      <c r="N99">
        <f t="shared" si="32"/>
        <v>182.2353906456683</v>
      </c>
      <c r="O99">
        <f t="shared" si="24"/>
        <v>2833.4610167234705</v>
      </c>
      <c r="P99">
        <f t="shared" si="25"/>
        <v>122.22773011441305</v>
      </c>
      <c r="Q99">
        <f t="shared" si="33"/>
        <v>6064.61423583506</v>
      </c>
      <c r="R99">
        <f t="shared" si="34"/>
        <v>3075.8043547864095</v>
      </c>
      <c r="S99">
        <f t="shared" si="35"/>
        <v>9140.418590621477</v>
      </c>
      <c r="T99">
        <f t="shared" si="36"/>
        <v>3075.8043547864168</v>
      </c>
      <c r="U99">
        <f t="shared" si="37"/>
        <v>-6306.957573897998</v>
      </c>
    </row>
    <row r="100" spans="1:21" ht="12.75">
      <c r="A100">
        <f t="shared" si="26"/>
        <v>96</v>
      </c>
      <c r="B100">
        <v>0.02</v>
      </c>
      <c r="C100">
        <v>0.01</v>
      </c>
      <c r="D100">
        <f t="shared" si="19"/>
        <v>0.02</v>
      </c>
      <c r="E100">
        <f t="shared" si="27"/>
        <v>30.75804354786402</v>
      </c>
      <c r="F100">
        <f t="shared" si="28"/>
        <v>623.3614235835065</v>
      </c>
      <c r="G100">
        <f t="shared" si="20"/>
        <v>6179.2867434748505</v>
      </c>
      <c r="H100">
        <f t="shared" si="29"/>
        <v>686.5874159416499</v>
      </c>
      <c r="I100">
        <f t="shared" si="21"/>
        <v>187.52139865377652</v>
      </c>
      <c r="J100">
        <f t="shared" si="30"/>
        <v>6428.324229224355</v>
      </c>
      <c r="K100">
        <f t="shared" si="22"/>
        <v>6242.512735832994</v>
      </c>
      <c r="L100">
        <f t="shared" si="23"/>
        <v>6865.8741594165</v>
      </c>
      <c r="M100">
        <f t="shared" si="31"/>
        <v>437.54993019214515</v>
      </c>
      <c r="N100">
        <f t="shared" si="32"/>
        <v>185.81149339136118</v>
      </c>
      <c r="O100">
        <f t="shared" si="24"/>
        <v>2890.130236962283</v>
      </c>
      <c r="P100">
        <f t="shared" si="25"/>
        <v>124.67228471670131</v>
      </c>
      <c r="Q100">
        <f t="shared" si="33"/>
        <v>6189.286520551761</v>
      </c>
      <c r="R100">
        <f t="shared" si="34"/>
        <v>3136.94356346107</v>
      </c>
      <c r="S100">
        <f t="shared" si="35"/>
        <v>9326.230084012837</v>
      </c>
      <c r="T100">
        <f t="shared" si="36"/>
        <v>3136.943563461077</v>
      </c>
      <c r="U100">
        <f t="shared" si="37"/>
        <v>-6436.099847050547</v>
      </c>
    </row>
    <row r="101" spans="1:21" ht="12.75">
      <c r="A101">
        <f t="shared" si="26"/>
        <v>97</v>
      </c>
      <c r="B101">
        <v>0.02</v>
      </c>
      <c r="C101">
        <v>0.01</v>
      </c>
      <c r="D101">
        <f t="shared" si="19"/>
        <v>0.02</v>
      </c>
      <c r="E101">
        <f t="shared" si="27"/>
        <v>31.36943563461063</v>
      </c>
      <c r="F101">
        <f t="shared" si="28"/>
        <v>635.8286520551767</v>
      </c>
      <c r="G101">
        <f t="shared" si="20"/>
        <v>6303.675341348992</v>
      </c>
      <c r="H101">
        <f t="shared" si="29"/>
        <v>700.408371260999</v>
      </c>
      <c r="I101">
        <f t="shared" si="21"/>
        <v>191.3008499975333</v>
      </c>
      <c r="J101">
        <f t="shared" si="30"/>
        <v>6557.715062615746</v>
      </c>
      <c r="K101">
        <f t="shared" si="22"/>
        <v>6368.255060554814</v>
      </c>
      <c r="L101">
        <f t="shared" si="23"/>
        <v>7004.083712609991</v>
      </c>
      <c r="M101">
        <f t="shared" si="31"/>
        <v>446.3686499942443</v>
      </c>
      <c r="N101">
        <f t="shared" si="32"/>
        <v>189.4600020609323</v>
      </c>
      <c r="O101">
        <f t="shared" si="24"/>
        <v>2947.9328416250037</v>
      </c>
      <c r="P101">
        <f t="shared" si="25"/>
        <v>127.16573041103534</v>
      </c>
      <c r="Q101">
        <f t="shared" si="33"/>
        <v>6316.452250962796</v>
      </c>
      <c r="R101">
        <f t="shared" si="34"/>
        <v>3199.237835110967</v>
      </c>
      <c r="S101">
        <f t="shared" si="35"/>
        <v>9515.69008607377</v>
      </c>
      <c r="T101">
        <f t="shared" si="36"/>
        <v>3199.2378351109737</v>
      </c>
      <c r="U101">
        <f t="shared" si="37"/>
        <v>-6567.75724444876</v>
      </c>
    </row>
    <row r="102" spans="1:21" ht="12.75">
      <c r="A102">
        <f t="shared" si="26"/>
        <v>98</v>
      </c>
      <c r="B102">
        <v>0.02</v>
      </c>
      <c r="C102">
        <v>0.01</v>
      </c>
      <c r="D102">
        <f t="shared" si="19"/>
        <v>0.02</v>
      </c>
      <c r="E102">
        <f t="shared" si="27"/>
        <v>31.992378351109597</v>
      </c>
      <c r="F102">
        <f t="shared" si="28"/>
        <v>648.5452250962802</v>
      </c>
      <c r="G102">
        <f t="shared" si="20"/>
        <v>6430.528303743133</v>
      </c>
      <c r="H102">
        <f t="shared" si="29"/>
        <v>714.5031448603477</v>
      </c>
      <c r="I102">
        <f t="shared" si="21"/>
        <v>195.1555164474385</v>
      </c>
      <c r="J102">
        <f t="shared" si="30"/>
        <v>6689.66857689279</v>
      </c>
      <c r="K102">
        <f t="shared" si="22"/>
        <v>6496.4862235072</v>
      </c>
      <c r="L102">
        <f t="shared" si="23"/>
        <v>7145.03144860348</v>
      </c>
      <c r="M102">
        <f t="shared" si="31"/>
        <v>455.3628717106899</v>
      </c>
      <c r="N102">
        <f t="shared" si="32"/>
        <v>193.18235338559043</v>
      </c>
      <c r="O102">
        <f t="shared" si="24"/>
        <v>3006.891498396283</v>
      </c>
      <c r="P102">
        <f t="shared" si="25"/>
        <v>129.70904501925605</v>
      </c>
      <c r="Q102">
        <f t="shared" si="33"/>
        <v>6446.161295982052</v>
      </c>
      <c r="R102">
        <f t="shared" si="34"/>
        <v>3262.7111434773014</v>
      </c>
      <c r="S102">
        <f t="shared" si="35"/>
        <v>9708.87243945936</v>
      </c>
      <c r="T102">
        <f t="shared" si="36"/>
        <v>3262.7111434773083</v>
      </c>
      <c r="U102">
        <f t="shared" si="37"/>
        <v>-6701.9809410630705</v>
      </c>
    </row>
    <row r="103" spans="1:21" ht="12.75">
      <c r="A103">
        <f t="shared" si="26"/>
        <v>99</v>
      </c>
      <c r="B103">
        <v>0.02</v>
      </c>
      <c r="C103">
        <v>0.01</v>
      </c>
      <c r="D103">
        <f t="shared" si="19"/>
        <v>0.02</v>
      </c>
      <c r="E103">
        <f t="shared" si="27"/>
        <v>32.62711143477294</v>
      </c>
      <c r="F103">
        <f t="shared" si="28"/>
        <v>661.5161295982058</v>
      </c>
      <c r="G103">
        <f t="shared" si="20"/>
        <v>6559.895219515887</v>
      </c>
      <c r="H103">
        <f t="shared" si="29"/>
        <v>728.8772466128758</v>
      </c>
      <c r="I103">
        <f t="shared" si="21"/>
        <v>199.0869071229989</v>
      </c>
      <c r="J103">
        <f t="shared" si="30"/>
        <v>6824.236349508432</v>
      </c>
      <c r="K103">
        <f t="shared" si="22"/>
        <v>6627.256336530557</v>
      </c>
      <c r="L103">
        <f t="shared" si="23"/>
        <v>7288.772466128763</v>
      </c>
      <c r="M103">
        <f t="shared" si="31"/>
        <v>464.5361166203308</v>
      </c>
      <c r="N103">
        <f t="shared" si="32"/>
        <v>196.98001297787505</v>
      </c>
      <c r="O103">
        <f t="shared" si="24"/>
        <v>3067.0293283152323</v>
      </c>
      <c r="P103">
        <f t="shared" si="25"/>
        <v>132.30322591964116</v>
      </c>
      <c r="Q103">
        <f t="shared" si="33"/>
        <v>6578.464521901694</v>
      </c>
      <c r="R103">
        <f t="shared" si="34"/>
        <v>3327.3879305355354</v>
      </c>
      <c r="S103">
        <f t="shared" si="35"/>
        <v>9905.852452437233</v>
      </c>
      <c r="T103">
        <f t="shared" si="36"/>
        <v>3327.387930535542</v>
      </c>
      <c r="U103">
        <f t="shared" si="37"/>
        <v>-6838.823124121996</v>
      </c>
    </row>
    <row r="104" spans="1:21" ht="12.75">
      <c r="A104">
        <f t="shared" si="26"/>
        <v>100</v>
      </c>
      <c r="B104">
        <v>0.02</v>
      </c>
      <c r="C104">
        <v>0.01</v>
      </c>
      <c r="D104">
        <f t="shared" si="19"/>
        <v>0.02</v>
      </c>
      <c r="E104">
        <f t="shared" si="27"/>
        <v>33.27387930535528</v>
      </c>
      <c r="F104">
        <f t="shared" si="28"/>
        <v>674.74645219017</v>
      </c>
      <c r="G104">
        <f t="shared" si="20"/>
        <v>6691.826665417803</v>
      </c>
      <c r="H104">
        <f t="shared" si="29"/>
        <v>743.5362961575338</v>
      </c>
      <c r="I104">
        <f t="shared" si="21"/>
        <v>203.09656126404693</v>
      </c>
      <c r="J104">
        <f t="shared" si="30"/>
        <v>6961.470985292561</v>
      </c>
      <c r="K104">
        <f t="shared" si="22"/>
        <v>6760.616509385166</v>
      </c>
      <c r="L104">
        <f t="shared" si="23"/>
        <v>7435.362961575337</v>
      </c>
      <c r="M104">
        <f t="shared" si="31"/>
        <v>473.8919762827761</v>
      </c>
      <c r="N104">
        <f t="shared" si="32"/>
        <v>200.85447590739477</v>
      </c>
      <c r="O104">
        <f t="shared" si="24"/>
        <v>3128.3699148423557</v>
      </c>
      <c r="P104">
        <f t="shared" si="25"/>
        <v>134.949290438034</v>
      </c>
      <c r="Q104">
        <f t="shared" si="33"/>
        <v>6713.413812339728</v>
      </c>
      <c r="R104">
        <f t="shared" si="34"/>
        <v>3393.2931160048947</v>
      </c>
      <c r="S104">
        <f t="shared" si="35"/>
        <v>10106.706928344629</v>
      </c>
      <c r="T104">
        <f t="shared" si="36"/>
        <v>3393.293116004903</v>
      </c>
      <c r="U104">
        <f t="shared" si="37"/>
        <v>-6978.337013502267</v>
      </c>
    </row>
    <row r="105" spans="1:21" ht="12.75">
      <c r="A105">
        <f t="shared" si="26"/>
        <v>101</v>
      </c>
      <c r="B105">
        <v>0.02</v>
      </c>
      <c r="C105">
        <v>0.01</v>
      </c>
      <c r="D105">
        <f t="shared" si="19"/>
        <v>0.02</v>
      </c>
      <c r="E105">
        <f t="shared" si="27"/>
        <v>33.93293116004886</v>
      </c>
      <c r="F105">
        <f t="shared" si="28"/>
        <v>688.2413812339734</v>
      </c>
      <c r="G105">
        <f t="shared" si="20"/>
        <v>6826.374225899266</v>
      </c>
      <c r="H105">
        <f t="shared" si="29"/>
        <v>758.4860250999182</v>
      </c>
      <c r="I105">
        <f t="shared" si="21"/>
        <v>207.18604883394607</v>
      </c>
      <c r="J105">
        <f t="shared" si="30"/>
        <v>7101.4261370533095</v>
      </c>
      <c r="K105">
        <f t="shared" si="22"/>
        <v>6896.618869765211</v>
      </c>
      <c r="L105">
        <f t="shared" si="23"/>
        <v>7584.860250999184</v>
      </c>
      <c r="M105">
        <f t="shared" si="31"/>
        <v>483.4341139458742</v>
      </c>
      <c r="N105">
        <f t="shared" si="32"/>
        <v>204.80726728809896</v>
      </c>
      <c r="O105">
        <f t="shared" si="24"/>
        <v>3190.937313107858</v>
      </c>
      <c r="P105">
        <f t="shared" si="25"/>
        <v>137.64827624679467</v>
      </c>
      <c r="Q105">
        <f t="shared" si="33"/>
        <v>6851.062088586523</v>
      </c>
      <c r="R105">
        <f t="shared" si="34"/>
        <v>3460.452107046199</v>
      </c>
      <c r="S105">
        <f t="shared" si="35"/>
        <v>10311.514195632728</v>
      </c>
      <c r="T105">
        <f t="shared" si="36"/>
        <v>3460.4521070462074</v>
      </c>
      <c r="U105">
        <f t="shared" si="37"/>
        <v>-7120.576882524864</v>
      </c>
    </row>
    <row r="106" spans="1:21" ht="12.75">
      <c r="A106">
        <f t="shared" si="26"/>
        <v>102</v>
      </c>
      <c r="B106">
        <v>0.02</v>
      </c>
      <c r="C106">
        <v>0.01</v>
      </c>
      <c r="D106">
        <f t="shared" si="19"/>
        <v>0.02</v>
      </c>
      <c r="E106">
        <f t="shared" si="27"/>
        <v>34.60452107046191</v>
      </c>
      <c r="F106">
        <f t="shared" si="28"/>
        <v>702.0062088586528</v>
      </c>
      <c r="G106">
        <f t="shared" si="20"/>
        <v>6963.590513313894</v>
      </c>
      <c r="H106">
        <f t="shared" si="29"/>
        <v>773.7322792570994</v>
      </c>
      <c r="I106">
        <f t="shared" si="21"/>
        <v>211.3569711348526</v>
      </c>
      <c r="J106">
        <f t="shared" si="30"/>
        <v>7244.156526589671</v>
      </c>
      <c r="K106">
        <f t="shared" si="22"/>
        <v>7035.316583712341</v>
      </c>
      <c r="L106">
        <f t="shared" si="23"/>
        <v>7737.322792570993</v>
      </c>
      <c r="M106">
        <f t="shared" si="31"/>
        <v>493.1662659813228</v>
      </c>
      <c r="N106">
        <f t="shared" si="32"/>
        <v>208.83994287733003</v>
      </c>
      <c r="O106">
        <f t="shared" si="24"/>
        <v>3254.7560593449393</v>
      </c>
      <c r="P106">
        <f t="shared" si="25"/>
        <v>140.40124177173058</v>
      </c>
      <c r="Q106">
        <f t="shared" si="33"/>
        <v>6991.463330358253</v>
      </c>
      <c r="R106">
        <f t="shared" si="34"/>
        <v>3528.8908081517993</v>
      </c>
      <c r="S106">
        <f t="shared" si="35"/>
        <v>10520.354138510058</v>
      </c>
      <c r="T106">
        <f t="shared" si="36"/>
        <v>3528.890808151807</v>
      </c>
      <c r="U106">
        <f t="shared" si="37"/>
        <v>-7265.598079165113</v>
      </c>
    </row>
    <row r="107" spans="1:21" ht="12.75">
      <c r="A107">
        <f t="shared" si="26"/>
        <v>103</v>
      </c>
      <c r="B107">
        <v>0.02</v>
      </c>
      <c r="C107">
        <v>0.01</v>
      </c>
      <c r="D107">
        <f t="shared" si="19"/>
        <v>0.02</v>
      </c>
      <c r="E107">
        <f t="shared" si="27"/>
        <v>35.28890808151792</v>
      </c>
      <c r="F107">
        <f t="shared" si="28"/>
        <v>716.0463330358259</v>
      </c>
      <c r="G107">
        <f t="shared" si="20"/>
        <v>7103.529188525386</v>
      </c>
      <c r="H107">
        <f t="shared" si="29"/>
        <v>789.2810209472646</v>
      </c>
      <c r="I107">
        <f t="shared" si="21"/>
        <v>215.61096143526856</v>
      </c>
      <c r="J107">
        <f t="shared" si="30"/>
        <v>7389.7179661236905</v>
      </c>
      <c r="K107">
        <f t="shared" si="22"/>
        <v>7176.763876436825</v>
      </c>
      <c r="L107">
        <f t="shared" si="23"/>
        <v>7892.810209472651</v>
      </c>
      <c r="M107">
        <f t="shared" si="31"/>
        <v>503.09224334896</v>
      </c>
      <c r="N107">
        <f t="shared" si="32"/>
        <v>212.9540896868657</v>
      </c>
      <c r="O107">
        <f t="shared" si="24"/>
        <v>3319.851180511778</v>
      </c>
      <c r="P107">
        <f t="shared" si="25"/>
        <v>143.20926660716518</v>
      </c>
      <c r="Q107">
        <f t="shared" si="33"/>
        <v>7134.672596965418</v>
      </c>
      <c r="R107">
        <f t="shared" si="34"/>
        <v>3598.6356312315</v>
      </c>
      <c r="S107">
        <f t="shared" si="35"/>
        <v>10733.308228196924</v>
      </c>
      <c r="T107">
        <f t="shared" si="36"/>
        <v>3598.6356312315074</v>
      </c>
      <c r="U107">
        <f t="shared" si="37"/>
        <v>-7413.45704768514</v>
      </c>
    </row>
    <row r="108" spans="1:21" ht="12.75">
      <c r="A108">
        <f t="shared" si="26"/>
        <v>104</v>
      </c>
      <c r="B108">
        <v>0.02</v>
      </c>
      <c r="C108">
        <v>0.01</v>
      </c>
      <c r="D108">
        <f t="shared" si="19"/>
        <v>0.02</v>
      </c>
      <c r="E108">
        <f t="shared" si="27"/>
        <v>35.98635631231493</v>
      </c>
      <c r="F108">
        <f t="shared" si="28"/>
        <v>730.3672596965424</v>
      </c>
      <c r="G108">
        <f t="shared" si="20"/>
        <v>7246.244981925862</v>
      </c>
      <c r="H108">
        <f t="shared" si="29"/>
        <v>805.1383313250954</v>
      </c>
      <c r="I108">
        <f t="shared" si="21"/>
        <v>219.9496856101396</v>
      </c>
      <c r="J108">
        <f t="shared" si="30"/>
        <v>7538.167380160632</v>
      </c>
      <c r="K108">
        <f t="shared" si="22"/>
        <v>7321.0160535544155</v>
      </c>
      <c r="L108">
        <f t="shared" si="23"/>
        <v>8051.383313250957</v>
      </c>
      <c r="M108">
        <f t="shared" si="31"/>
        <v>513.2159330903257</v>
      </c>
      <c r="N108">
        <f t="shared" si="32"/>
        <v>217.15132660621657</v>
      </c>
      <c r="O108">
        <f t="shared" si="24"/>
        <v>3386.2482041059648</v>
      </c>
      <c r="P108">
        <f t="shared" si="25"/>
        <v>146.07345193930848</v>
      </c>
      <c r="Q108">
        <f t="shared" si="33"/>
        <v>7280.746048904726</v>
      </c>
      <c r="R108">
        <f t="shared" si="34"/>
        <v>3669.713505898408</v>
      </c>
      <c r="S108">
        <f t="shared" si="35"/>
        <v>10950.45955480314</v>
      </c>
      <c r="T108">
        <f t="shared" si="36"/>
        <v>3669.7135058984154</v>
      </c>
      <c r="U108">
        <f t="shared" si="37"/>
        <v>-7564.211350697169</v>
      </c>
    </row>
    <row r="109" spans="1:21" ht="12.75">
      <c r="A109">
        <f t="shared" si="26"/>
        <v>105</v>
      </c>
      <c r="B109">
        <v>0.02</v>
      </c>
      <c r="C109">
        <v>0.01</v>
      </c>
      <c r="D109">
        <f t="shared" si="19"/>
        <v>0.02</v>
      </c>
      <c r="E109">
        <f t="shared" si="27"/>
        <v>36.69713505898401</v>
      </c>
      <c r="F109">
        <f t="shared" si="28"/>
        <v>744.9746048904733</v>
      </c>
      <c r="G109">
        <f t="shared" si="20"/>
        <v>7391.793714873963</v>
      </c>
      <c r="H109">
        <f t="shared" si="29"/>
        <v>821.3104127637735</v>
      </c>
      <c r="I109">
        <f t="shared" si="21"/>
        <v>224.37484279374158</v>
      </c>
      <c r="J109">
        <f t="shared" si="30"/>
        <v>7689.562827785672</v>
      </c>
      <c r="K109">
        <f t="shared" si="22"/>
        <v>7468.129522747263</v>
      </c>
      <c r="L109">
        <f t="shared" si="23"/>
        <v>8213.104127637736</v>
      </c>
      <c r="M109">
        <f t="shared" si="31"/>
        <v>523.5412998520637</v>
      </c>
      <c r="N109">
        <f t="shared" si="32"/>
        <v>221.43330503840934</v>
      </c>
      <c r="O109">
        <f t="shared" si="24"/>
        <v>3453.9731681752455</v>
      </c>
      <c r="P109">
        <f t="shared" si="25"/>
        <v>148.99492097809465</v>
      </c>
      <c r="Q109">
        <f t="shared" si="33"/>
        <v>7429.7409698828205</v>
      </c>
      <c r="R109">
        <f t="shared" si="34"/>
        <v>3742.1518899587227</v>
      </c>
      <c r="S109">
        <f t="shared" si="35"/>
        <v>11171.892859841548</v>
      </c>
      <c r="T109">
        <f t="shared" si="36"/>
        <v>3742.15188995873</v>
      </c>
      <c r="U109">
        <f t="shared" si="37"/>
        <v>-7717.919691666298</v>
      </c>
    </row>
    <row r="110" spans="1:21" ht="12.75">
      <c r="A110">
        <f t="shared" si="26"/>
        <v>106</v>
      </c>
      <c r="B110">
        <v>0.02</v>
      </c>
      <c r="C110">
        <v>0.01</v>
      </c>
      <c r="D110">
        <f t="shared" si="19"/>
        <v>0.02</v>
      </c>
      <c r="E110">
        <f t="shared" si="27"/>
        <v>37.421518899587156</v>
      </c>
      <c r="F110">
        <f t="shared" si="28"/>
        <v>759.8740969882828</v>
      </c>
      <c r="G110">
        <f t="shared" si="20"/>
        <v>7540.232321561085</v>
      </c>
      <c r="H110">
        <f t="shared" si="29"/>
        <v>837.8035912845644</v>
      </c>
      <c r="I110">
        <f t="shared" si="21"/>
        <v>228.88816604561697</v>
      </c>
      <c r="J110">
        <f t="shared" si="30"/>
        <v>7843.963525405877</v>
      </c>
      <c r="K110">
        <f t="shared" si="22"/>
        <v>7618.1618158573665</v>
      </c>
      <c r="L110">
        <f t="shared" si="23"/>
        <v>8378.03591284565</v>
      </c>
      <c r="M110">
        <f t="shared" si="31"/>
        <v>534.0723874397729</v>
      </c>
      <c r="N110">
        <f t="shared" si="32"/>
        <v>225.8017095485102</v>
      </c>
      <c r="O110">
        <f t="shared" si="24"/>
        <v>3523.0526315284797</v>
      </c>
      <c r="P110">
        <f t="shared" si="25"/>
        <v>151.97481939765655</v>
      </c>
      <c r="Q110">
        <f t="shared" si="33"/>
        <v>7581.715789280477</v>
      </c>
      <c r="R110">
        <f t="shared" si="34"/>
        <v>3815.9787801095763</v>
      </c>
      <c r="S110">
        <f t="shared" si="35"/>
        <v>11397.694569390058</v>
      </c>
      <c r="T110">
        <f t="shared" si="36"/>
        <v>3815.9787801095836</v>
      </c>
      <c r="U110">
        <f t="shared" si="37"/>
        <v>-7874.641937861574</v>
      </c>
    </row>
    <row r="111" spans="1:21" ht="12.75">
      <c r="A111">
        <f t="shared" si="26"/>
        <v>107</v>
      </c>
      <c r="B111">
        <v>0.02</v>
      </c>
      <c r="C111">
        <v>0.01</v>
      </c>
      <c r="D111">
        <f t="shared" si="19"/>
        <v>0.02</v>
      </c>
      <c r="E111">
        <f t="shared" si="27"/>
        <v>38.159787801095696</v>
      </c>
      <c r="F111">
        <f t="shared" si="28"/>
        <v>775.0715789280484</v>
      </c>
      <c r="G111">
        <f t="shared" si="20"/>
        <v>7691.618871314352</v>
      </c>
      <c r="H111">
        <f t="shared" si="29"/>
        <v>854.6243190349278</v>
      </c>
      <c r="I111">
        <f t="shared" si="21"/>
        <v>233.49142302982085</v>
      </c>
      <c r="J111">
        <f t="shared" si="30"/>
        <v>8001.429869946364</v>
      </c>
      <c r="K111">
        <f t="shared" si="22"/>
        <v>7771.171611421231</v>
      </c>
      <c r="L111">
        <f t="shared" si="23"/>
        <v>8546.24319034928</v>
      </c>
      <c r="M111">
        <f t="shared" si="31"/>
        <v>544.8133204029153</v>
      </c>
      <c r="N111">
        <f t="shared" si="32"/>
        <v>230.258258525133</v>
      </c>
      <c r="O111">
        <f t="shared" si="24"/>
        <v>3593.5136841508324</v>
      </c>
      <c r="P111">
        <f t="shared" si="25"/>
        <v>155.0143157856097</v>
      </c>
      <c r="Q111">
        <f t="shared" si="33"/>
        <v>7736.730105066087</v>
      </c>
      <c r="R111">
        <f t="shared" si="34"/>
        <v>3891.2227228490997</v>
      </c>
      <c r="S111">
        <f t="shared" si="35"/>
        <v>11627.952827915191</v>
      </c>
      <c r="T111">
        <f t="shared" si="36"/>
        <v>3891.222722849107</v>
      </c>
      <c r="U111">
        <f t="shared" si="37"/>
        <v>-8034.4391437643535</v>
      </c>
    </row>
    <row r="112" spans="1:21" ht="12.75">
      <c r="A112">
        <f t="shared" si="26"/>
        <v>108</v>
      </c>
      <c r="B112">
        <v>0.02</v>
      </c>
      <c r="C112">
        <v>0.01</v>
      </c>
      <c r="D112">
        <f t="shared" si="19"/>
        <v>0.02</v>
      </c>
      <c r="E112">
        <f t="shared" si="27"/>
        <v>38.91222722849093</v>
      </c>
      <c r="F112">
        <f t="shared" si="28"/>
        <v>790.5730105066094</v>
      </c>
      <c r="G112">
        <f t="shared" si="20"/>
        <v>7846.012591345039</v>
      </c>
      <c r="H112">
        <f t="shared" si="29"/>
        <v>871.7791768161151</v>
      </c>
      <c r="I112">
        <f t="shared" si="21"/>
        <v>238.1864167077399</v>
      </c>
      <c r="J112">
        <f t="shared" si="30"/>
        <v>8162.023462509762</v>
      </c>
      <c r="K112">
        <f t="shared" si="22"/>
        <v>7927.218757654546</v>
      </c>
      <c r="L112">
        <f t="shared" si="23"/>
        <v>8717.791768161154</v>
      </c>
      <c r="M112">
        <f t="shared" si="31"/>
        <v>555.7683056513931</v>
      </c>
      <c r="N112">
        <f t="shared" si="32"/>
        <v>234.8047048552162</v>
      </c>
      <c r="O112">
        <f t="shared" si="24"/>
        <v>3665.3839578272755</v>
      </c>
      <c r="P112">
        <f t="shared" si="25"/>
        <v>158.1146021013219</v>
      </c>
      <c r="Q112">
        <f t="shared" si="33"/>
        <v>7894.844707167409</v>
      </c>
      <c r="R112">
        <f t="shared" si="34"/>
        <v>3967.9128256029935</v>
      </c>
      <c r="S112">
        <f t="shared" si="35"/>
        <v>11862.757532770407</v>
      </c>
      <c r="T112">
        <f t="shared" si="36"/>
        <v>3967.912825603001</v>
      </c>
      <c r="U112">
        <f t="shared" si="37"/>
        <v>-8197.373574943127</v>
      </c>
    </row>
    <row r="113" spans="1:21" ht="12.75">
      <c r="A113">
        <f t="shared" si="26"/>
        <v>109</v>
      </c>
      <c r="B113">
        <v>0.02</v>
      </c>
      <c r="C113">
        <v>0.01</v>
      </c>
      <c r="D113">
        <f t="shared" si="19"/>
        <v>0.02</v>
      </c>
      <c r="E113">
        <f t="shared" si="27"/>
        <v>39.679128256029855</v>
      </c>
      <c r="F113">
        <f t="shared" si="28"/>
        <v>806.3844707167416</v>
      </c>
      <c r="G113">
        <f t="shared" si="20"/>
        <v>8003.473889951376</v>
      </c>
      <c r="H113">
        <f t="shared" si="29"/>
        <v>889.274876661264</v>
      </c>
      <c r="I113">
        <f t="shared" si="21"/>
        <v>242.97498604476124</v>
      </c>
      <c r="J113">
        <f t="shared" si="30"/>
        <v>8325.807132508196</v>
      </c>
      <c r="K113">
        <f t="shared" si="22"/>
        <v>8086.364295895897</v>
      </c>
      <c r="L113">
        <f t="shared" si="23"/>
        <v>8892.74876661264</v>
      </c>
      <c r="M113">
        <f t="shared" si="31"/>
        <v>566.941634104443</v>
      </c>
      <c r="N113">
        <f t="shared" si="32"/>
        <v>239.4428366122993</v>
      </c>
      <c r="O113">
        <f t="shared" si="24"/>
        <v>3738.691636978562</v>
      </c>
      <c r="P113">
        <f t="shared" si="25"/>
        <v>161.27689414334833</v>
      </c>
      <c r="Q113">
        <f t="shared" si="33"/>
        <v>8056.121601310758</v>
      </c>
      <c r="R113">
        <f t="shared" si="34"/>
        <v>4046.0787680719436</v>
      </c>
      <c r="S113">
        <f t="shared" si="35"/>
        <v>12102.200369382706</v>
      </c>
      <c r="T113">
        <f t="shared" si="36"/>
        <v>4046.078768071952</v>
      </c>
      <c r="U113">
        <f t="shared" si="37"/>
        <v>-8363.50873240414</v>
      </c>
    </row>
    <row r="114" spans="1:21" ht="12.75">
      <c r="A114">
        <f t="shared" si="26"/>
        <v>110</v>
      </c>
      <c r="B114">
        <v>0.02</v>
      </c>
      <c r="C114">
        <v>0.01</v>
      </c>
      <c r="D114">
        <f t="shared" si="19"/>
        <v>0.02</v>
      </c>
      <c r="E114">
        <f t="shared" si="27"/>
        <v>40.46078768071935</v>
      </c>
      <c r="F114">
        <f t="shared" si="28"/>
        <v>822.5121601310765</v>
      </c>
      <c r="G114">
        <f t="shared" si="20"/>
        <v>8164.064380184828</v>
      </c>
      <c r="H114">
        <f t="shared" si="29"/>
        <v>907.1182644649807</v>
      </c>
      <c r="I114">
        <f t="shared" si="21"/>
        <v>247.85900673106255</v>
      </c>
      <c r="J114">
        <f t="shared" si="30"/>
        <v>8492.84496227733</v>
      </c>
      <c r="K114">
        <f t="shared" si="22"/>
        <v>8248.670484518732</v>
      </c>
      <c r="L114">
        <f t="shared" si="23"/>
        <v>9071.182644649809</v>
      </c>
      <c r="M114">
        <f t="shared" si="31"/>
        <v>578.3376823724793</v>
      </c>
      <c r="N114">
        <f t="shared" si="32"/>
        <v>244.17447775859728</v>
      </c>
      <c r="O114">
        <f t="shared" si="24"/>
        <v>3813.4654697139267</v>
      </c>
      <c r="P114">
        <f t="shared" si="25"/>
        <v>164.5024320262153</v>
      </c>
      <c r="Q114">
        <f t="shared" si="33"/>
        <v>8220.624033336973</v>
      </c>
      <c r="R114">
        <f t="shared" si="34"/>
        <v>4125.750813804325</v>
      </c>
      <c r="S114">
        <f t="shared" si="35"/>
        <v>12346.374847141304</v>
      </c>
      <c r="T114">
        <f t="shared" si="36"/>
        <v>4125.750813804333</v>
      </c>
      <c r="U114">
        <f t="shared" si="37"/>
        <v>-8532.909377427372</v>
      </c>
    </row>
    <row r="115" spans="1:21" ht="12.75">
      <c r="A115">
        <f t="shared" si="26"/>
        <v>111</v>
      </c>
      <c r="B115">
        <v>0.02</v>
      </c>
      <c r="C115">
        <v>0.01</v>
      </c>
      <c r="D115">
        <f t="shared" si="19"/>
        <v>0.02</v>
      </c>
      <c r="E115">
        <f t="shared" si="27"/>
        <v>41.257508138043164</v>
      </c>
      <c r="F115">
        <f t="shared" si="28"/>
        <v>838.962403333698</v>
      </c>
      <c r="G115">
        <f t="shared" si="20"/>
        <v>8327.846903989132</v>
      </c>
      <c r="H115">
        <f t="shared" si="29"/>
        <v>925.3163226654597</v>
      </c>
      <c r="I115">
        <f t="shared" si="21"/>
        <v>252.84039191681194</v>
      </c>
      <c r="J115">
        <f t="shared" si="30"/>
        <v>8663.202312182031</v>
      </c>
      <c r="K115">
        <f t="shared" si="22"/>
        <v>8414.200823320894</v>
      </c>
      <c r="L115">
        <f t="shared" si="23"/>
        <v>9253.163226654591</v>
      </c>
      <c r="M115">
        <f t="shared" si="31"/>
        <v>589.9609144725612</v>
      </c>
      <c r="N115">
        <f t="shared" si="32"/>
        <v>249.00148886113675</v>
      </c>
      <c r="O115">
        <f t="shared" si="24"/>
        <v>3889.7347791048396</v>
      </c>
      <c r="P115">
        <f t="shared" si="25"/>
        <v>167.7924806667396</v>
      </c>
      <c r="Q115">
        <f t="shared" si="33"/>
        <v>8388.416514003713</v>
      </c>
      <c r="R115">
        <f t="shared" si="34"/>
        <v>4206.959821998722</v>
      </c>
      <c r="S115">
        <f t="shared" si="35"/>
        <v>12595.37633600244</v>
      </c>
      <c r="T115">
        <f t="shared" si="36"/>
        <v>4206.95982199873</v>
      </c>
      <c r="U115">
        <f t="shared" si="37"/>
        <v>-8705.641556897595</v>
      </c>
    </row>
    <row r="116" spans="1:21" ht="12.75">
      <c r="A116">
        <f t="shared" si="26"/>
        <v>112</v>
      </c>
      <c r="B116">
        <v>0.02</v>
      </c>
      <c r="C116">
        <v>0.01</v>
      </c>
      <c r="D116">
        <f t="shared" si="19"/>
        <v>0.02</v>
      </c>
      <c r="E116">
        <f t="shared" si="27"/>
        <v>42.069598219987135</v>
      </c>
      <c r="F116">
        <f t="shared" si="28"/>
        <v>855.741651400372</v>
      </c>
      <c r="G116">
        <f t="shared" si="20"/>
        <v>8494.885556821539</v>
      </c>
      <c r="H116">
        <f t="shared" si="29"/>
        <v>943.8761729801699</v>
      </c>
      <c r="I116">
        <f t="shared" si="21"/>
        <v>257.92109296205865</v>
      </c>
      <c r="J116">
        <f t="shared" si="30"/>
        <v>8836.94584622357</v>
      </c>
      <c r="K116">
        <f t="shared" si="22"/>
        <v>8583.020078401336</v>
      </c>
      <c r="L116">
        <f t="shared" si="23"/>
        <v>9438.761729801708</v>
      </c>
      <c r="M116">
        <f t="shared" si="31"/>
        <v>601.8158835781369</v>
      </c>
      <c r="N116">
        <f t="shared" si="32"/>
        <v>253.92576782223477</v>
      </c>
      <c r="O116">
        <f t="shared" si="24"/>
        <v>3967.529474684244</v>
      </c>
      <c r="P116">
        <f t="shared" si="25"/>
        <v>171.14833028007442</v>
      </c>
      <c r="Q116">
        <f t="shared" si="33"/>
        <v>8559.564844283788</v>
      </c>
      <c r="R116">
        <f t="shared" si="34"/>
        <v>4289.737259540882</v>
      </c>
      <c r="S116">
        <f t="shared" si="35"/>
        <v>12849.302103824675</v>
      </c>
      <c r="T116">
        <f t="shared" si="36"/>
        <v>4289.737259540891</v>
      </c>
      <c r="U116">
        <f t="shared" si="37"/>
        <v>-8881.772629140425</v>
      </c>
    </row>
    <row r="117" spans="1:21" ht="12.75">
      <c r="A117">
        <f t="shared" si="26"/>
        <v>113</v>
      </c>
      <c r="B117">
        <v>0.02</v>
      </c>
      <c r="C117">
        <v>0.01</v>
      </c>
      <c r="D117">
        <f t="shared" si="19"/>
        <v>0.02</v>
      </c>
      <c r="E117">
        <f t="shared" si="27"/>
        <v>42.89737259540875</v>
      </c>
      <c r="F117">
        <f t="shared" si="28"/>
        <v>872.8564844283794</v>
      </c>
      <c r="G117">
        <f t="shared" si="20"/>
        <v>8665.245712765927</v>
      </c>
      <c r="H117">
        <f t="shared" si="29"/>
        <v>962.8050791962141</v>
      </c>
      <c r="I117">
        <f t="shared" si="21"/>
        <v>263.10310020161893</v>
      </c>
      <c r="J117">
        <f t="shared" si="30"/>
        <v>9014.143558158365</v>
      </c>
      <c r="K117">
        <f t="shared" si="22"/>
        <v>8755.194307533762</v>
      </c>
      <c r="L117">
        <f t="shared" si="23"/>
        <v>9628.050791962141</v>
      </c>
      <c r="M117">
        <f t="shared" si="31"/>
        <v>613.9072338037777</v>
      </c>
      <c r="N117">
        <f t="shared" si="32"/>
        <v>258.9492506246024</v>
      </c>
      <c r="O117">
        <f t="shared" si="24"/>
        <v>4046.8800641757753</v>
      </c>
      <c r="P117">
        <f t="shared" si="25"/>
        <v>174.5712968856759</v>
      </c>
      <c r="Q117">
        <f t="shared" si="33"/>
        <v>8734.136141169463</v>
      </c>
      <c r="R117">
        <f t="shared" si="34"/>
        <v>4374.115213279808</v>
      </c>
      <c r="S117">
        <f t="shared" si="35"/>
        <v>13108.251354449278</v>
      </c>
      <c r="T117">
        <f t="shared" si="36"/>
        <v>4374.115213279817</v>
      </c>
      <c r="U117">
        <f t="shared" si="37"/>
        <v>-9061.371290273495</v>
      </c>
    </row>
    <row r="118" spans="1:21" ht="12.75">
      <c r="A118">
        <f t="shared" si="26"/>
        <v>114</v>
      </c>
      <c r="B118">
        <v>0.02</v>
      </c>
      <c r="C118">
        <v>0.01</v>
      </c>
      <c r="D118">
        <f t="shared" si="19"/>
        <v>0.02</v>
      </c>
      <c r="E118">
        <f t="shared" si="27"/>
        <v>43.741152132797986</v>
      </c>
      <c r="F118">
        <f t="shared" si="28"/>
        <v>890.3136141169471</v>
      </c>
      <c r="G118">
        <f t="shared" si="20"/>
        <v>8838.994050147629</v>
      </c>
      <c r="H118">
        <f t="shared" si="29"/>
        <v>982.1104500164038</v>
      </c>
      <c r="I118">
        <f t="shared" si="21"/>
        <v>268.38844372524227</v>
      </c>
      <c r="J118">
        <f t="shared" si="30"/>
        <v>9194.864798138466</v>
      </c>
      <c r="K118">
        <f t="shared" si="22"/>
        <v>8930.790886047083</v>
      </c>
      <c r="L118">
        <f t="shared" si="23"/>
        <v>9821.104500164032</v>
      </c>
      <c r="M118">
        <f t="shared" si="31"/>
        <v>626.2397020255653</v>
      </c>
      <c r="N118">
        <f t="shared" si="32"/>
        <v>264.0739120913822</v>
      </c>
      <c r="O118">
        <f t="shared" si="24"/>
        <v>4127.817665457567</v>
      </c>
      <c r="P118">
        <f t="shared" si="25"/>
        <v>178.06272282338944</v>
      </c>
      <c r="Q118">
        <f t="shared" si="33"/>
        <v>8912.198863992853</v>
      </c>
      <c r="R118">
        <f t="shared" si="34"/>
        <v>4460.126402547799</v>
      </c>
      <c r="S118">
        <f t="shared" si="35"/>
        <v>13372.32526654066</v>
      </c>
      <c r="T118">
        <f t="shared" si="36"/>
        <v>4460.126402547809</v>
      </c>
      <c r="U118">
        <f t="shared" si="37"/>
        <v>-9244.507601083085</v>
      </c>
    </row>
    <row r="119" spans="1:21" ht="12.75">
      <c r="A119">
        <f t="shared" si="26"/>
        <v>115</v>
      </c>
      <c r="B119">
        <v>0.02</v>
      </c>
      <c r="C119">
        <v>0.01</v>
      </c>
      <c r="D119">
        <f t="shared" si="19"/>
        <v>0.02</v>
      </c>
      <c r="E119">
        <f t="shared" si="27"/>
        <v>44.601264025477896</v>
      </c>
      <c r="F119">
        <f t="shared" si="28"/>
        <v>908.119886399286</v>
      </c>
      <c r="G119">
        <f t="shared" si="20"/>
        <v>9016.198577659998</v>
      </c>
      <c r="H119">
        <f t="shared" si="29"/>
        <v>1001.7998419622218</v>
      </c>
      <c r="I119">
        <f t="shared" si="21"/>
        <v>273.7791941733797</v>
      </c>
      <c r="J119">
        <f t="shared" si="30"/>
        <v>9379.180299884332</v>
      </c>
      <c r="K119">
        <f t="shared" si="22"/>
        <v>9109.87853322293</v>
      </c>
      <c r="L119">
        <f t="shared" si="23"/>
        <v>10017.99841962222</v>
      </c>
      <c r="M119">
        <f t="shared" si="31"/>
        <v>638.8181197378861</v>
      </c>
      <c r="N119">
        <f t="shared" si="32"/>
        <v>269.3017666614014</v>
      </c>
      <c r="O119">
        <f t="shared" si="24"/>
        <v>4210.37401876534</v>
      </c>
      <c r="P119">
        <f t="shared" si="25"/>
        <v>181.6239772798572</v>
      </c>
      <c r="Q119">
        <f t="shared" si="33"/>
        <v>9093.822841272711</v>
      </c>
      <c r="R119">
        <f t="shared" si="34"/>
        <v>4547.804191929342</v>
      </c>
      <c r="S119">
        <f t="shared" si="35"/>
        <v>13641.627033202061</v>
      </c>
      <c r="T119">
        <f t="shared" si="36"/>
        <v>4547.804191929354</v>
      </c>
      <c r="U119">
        <f t="shared" si="37"/>
        <v>-9431.253014436712</v>
      </c>
    </row>
    <row r="120" spans="1:21" ht="12.75">
      <c r="A120">
        <f t="shared" si="26"/>
        <v>116</v>
      </c>
      <c r="B120">
        <v>0.02</v>
      </c>
      <c r="C120">
        <v>0.01</v>
      </c>
      <c r="D120">
        <f t="shared" si="19"/>
        <v>0.02</v>
      </c>
      <c r="E120">
        <f t="shared" si="27"/>
        <v>45.4780419192933</v>
      </c>
      <c r="F120">
        <f t="shared" si="28"/>
        <v>926.2822841272717</v>
      </c>
      <c r="G120">
        <f t="shared" si="20"/>
        <v>9196.928661012988</v>
      </c>
      <c r="H120">
        <f t="shared" si="29"/>
        <v>1021.8809623347752</v>
      </c>
      <c r="I120">
        <f t="shared" si="21"/>
        <v>279.2774635488565</v>
      </c>
      <c r="J120">
        <f t="shared" si="30"/>
        <v>9567.162208400432</v>
      </c>
      <c r="K120">
        <f t="shared" si="22"/>
        <v>9292.527339220493</v>
      </c>
      <c r="L120">
        <f t="shared" si="23"/>
        <v>10218.809623347763</v>
      </c>
      <c r="M120">
        <f t="shared" si="31"/>
        <v>651.6474149473318</v>
      </c>
      <c r="N120">
        <f t="shared" si="32"/>
        <v>274.6348691799394</v>
      </c>
      <c r="O120">
        <f t="shared" si="24"/>
        <v>4294.581499139544</v>
      </c>
      <c r="P120">
        <f t="shared" si="25"/>
        <v>185.25645682545436</v>
      </c>
      <c r="Q120">
        <f t="shared" si="33"/>
        <v>9279.079298098166</v>
      </c>
      <c r="R120">
        <f t="shared" si="34"/>
        <v>4637.1826042838275</v>
      </c>
      <c r="S120">
        <f t="shared" si="35"/>
        <v>13916.261902382</v>
      </c>
      <c r="T120">
        <f t="shared" si="36"/>
        <v>4637.182604283838</v>
      </c>
      <c r="U120">
        <f t="shared" si="37"/>
        <v>-9621.68040324245</v>
      </c>
    </row>
    <row r="121" spans="1:21" ht="12.75">
      <c r="A121">
        <f t="shared" si="26"/>
        <v>117</v>
      </c>
      <c r="B121">
        <v>0.02</v>
      </c>
      <c r="C121">
        <v>0.01</v>
      </c>
      <c r="D121">
        <f t="shared" si="19"/>
        <v>0.02</v>
      </c>
      <c r="E121">
        <f t="shared" si="27"/>
        <v>46.37182604283816</v>
      </c>
      <c r="F121">
        <f t="shared" si="28"/>
        <v>944.8079298098172</v>
      </c>
      <c r="G121">
        <f t="shared" si="20"/>
        <v>9381.255050114141</v>
      </c>
      <c r="H121">
        <f t="shared" si="29"/>
        <v>1042.3616722349034</v>
      </c>
      <c r="I121">
        <f t="shared" si="21"/>
        <v>284.88540604476805</v>
      </c>
      <c r="J121">
        <f t="shared" si="30"/>
        <v>9758.884108244585</v>
      </c>
      <c r="K121">
        <f t="shared" si="22"/>
        <v>9478.808792539226</v>
      </c>
      <c r="L121">
        <f t="shared" si="23"/>
        <v>10423.616722349045</v>
      </c>
      <c r="M121">
        <f t="shared" si="31"/>
        <v>664.7326141044588</v>
      </c>
      <c r="N121">
        <f t="shared" si="32"/>
        <v>280.07531570535866</v>
      </c>
      <c r="O121">
        <f t="shared" si="24"/>
        <v>4380.473129121452</v>
      </c>
      <c r="P121">
        <f t="shared" si="25"/>
        <v>188.96158596196346</v>
      </c>
      <c r="Q121">
        <f t="shared" si="33"/>
        <v>9468.04088406013</v>
      </c>
      <c r="R121">
        <f t="shared" si="34"/>
        <v>4728.296334027223</v>
      </c>
      <c r="S121">
        <f t="shared" si="35"/>
        <v>14196.33721808736</v>
      </c>
      <c r="T121">
        <f t="shared" si="36"/>
        <v>4728.296334027234</v>
      </c>
      <c r="U121">
        <f t="shared" si="37"/>
        <v>-9815.8640889659</v>
      </c>
    </row>
    <row r="122" spans="1:21" ht="12.75">
      <c r="A122">
        <f t="shared" si="26"/>
        <v>118</v>
      </c>
      <c r="B122">
        <v>0.02</v>
      </c>
      <c r="C122">
        <v>0.01</v>
      </c>
      <c r="D122">
        <f t="shared" si="19"/>
        <v>0.02</v>
      </c>
      <c r="E122">
        <f t="shared" si="27"/>
        <v>47.28296334027211</v>
      </c>
      <c r="F122">
        <f t="shared" si="28"/>
        <v>963.7040884060136</v>
      </c>
      <c r="G122">
        <f t="shared" si="20"/>
        <v>9569.249906792718</v>
      </c>
      <c r="H122">
        <f t="shared" si="29"/>
        <v>1063.2499896436348</v>
      </c>
      <c r="I122">
        <f t="shared" si="21"/>
        <v>290.6052188889271</v>
      </c>
      <c r="J122">
        <f t="shared" si="30"/>
        <v>9954.421052362191</v>
      </c>
      <c r="K122">
        <f t="shared" si="22"/>
        <v>9668.79580803034</v>
      </c>
      <c r="L122">
        <f t="shared" si="23"/>
        <v>10632.499896436353</v>
      </c>
      <c r="M122">
        <f t="shared" si="31"/>
        <v>678.0788440741633</v>
      </c>
      <c r="N122">
        <f t="shared" si="32"/>
        <v>285.6252443318517</v>
      </c>
      <c r="O122">
        <f t="shared" si="24"/>
        <v>4468.082591703175</v>
      </c>
      <c r="P122">
        <f t="shared" si="25"/>
        <v>192.74081768120274</v>
      </c>
      <c r="Q122">
        <f t="shared" si="33"/>
        <v>9660.781701741333</v>
      </c>
      <c r="R122">
        <f t="shared" si="34"/>
        <v>4821.18076067787</v>
      </c>
      <c r="S122">
        <f t="shared" si="35"/>
        <v>14481.962462419211</v>
      </c>
      <c r="T122">
        <f t="shared" si="36"/>
        <v>4821.180760677883</v>
      </c>
      <c r="U122">
        <f t="shared" si="37"/>
        <v>-10013.879870716028</v>
      </c>
    </row>
    <row r="123" spans="1:21" ht="12.75">
      <c r="A123">
        <f t="shared" si="26"/>
        <v>119</v>
      </c>
      <c r="B123">
        <v>0.02</v>
      </c>
      <c r="C123">
        <v>0.01</v>
      </c>
      <c r="D123">
        <f t="shared" si="19"/>
        <v>0.02</v>
      </c>
      <c r="E123">
        <f t="shared" si="27"/>
        <v>48.21180760677858</v>
      </c>
      <c r="F123">
        <f t="shared" si="28"/>
        <v>982.9781701741339</v>
      </c>
      <c r="G123">
        <f t="shared" si="20"/>
        <v>9760.986833077746</v>
      </c>
      <c r="H123">
        <f t="shared" si="29"/>
        <v>1084.5540925641944</v>
      </c>
      <c r="I123">
        <f t="shared" si="21"/>
        <v>296.4391432051911</v>
      </c>
      <c r="J123">
        <f t="shared" si="30"/>
        <v>10153.849591496493</v>
      </c>
      <c r="K123">
        <f t="shared" si="22"/>
        <v>9862.562755467805</v>
      </c>
      <c r="L123">
        <f t="shared" si="23"/>
        <v>10845.54092564194</v>
      </c>
      <c r="M123">
        <f t="shared" si="31"/>
        <v>691.6913341454458</v>
      </c>
      <c r="N123">
        <f t="shared" si="32"/>
        <v>291.2868360286884</v>
      </c>
      <c r="O123">
        <f t="shared" si="24"/>
        <v>4557.444243536675</v>
      </c>
      <c r="P123">
        <f t="shared" si="25"/>
        <v>196.5956340348268</v>
      </c>
      <c r="Q123">
        <f t="shared" si="33"/>
        <v>9857.37733577616</v>
      </c>
      <c r="R123">
        <f t="shared" si="34"/>
        <v>4915.871962671732</v>
      </c>
      <c r="S123">
        <f t="shared" si="35"/>
        <v>14773.2492984479</v>
      </c>
      <c r="T123">
        <f t="shared" si="36"/>
        <v>4915.871962671745</v>
      </c>
      <c r="U123">
        <f t="shared" si="37"/>
        <v>-10215.805054911218</v>
      </c>
    </row>
    <row r="124" spans="1:21" ht="12.75">
      <c r="A124">
        <f t="shared" si="26"/>
        <v>120</v>
      </c>
      <c r="B124">
        <v>0.02</v>
      </c>
      <c r="C124">
        <v>0.01</v>
      </c>
      <c r="D124">
        <f t="shared" si="19"/>
        <v>0.02</v>
      </c>
      <c r="E124">
        <f t="shared" si="27"/>
        <v>49.15871962671719</v>
      </c>
      <c r="F124">
        <f t="shared" si="28"/>
        <v>1002.6377335776166</v>
      </c>
      <c r="G124">
        <f t="shared" si="20"/>
        <v>9956.540900041156</v>
      </c>
      <c r="H124">
        <f t="shared" si="29"/>
        <v>1106.2823222267943</v>
      </c>
      <c r="I124">
        <f t="shared" si="21"/>
        <v>302.38946489200794</v>
      </c>
      <c r="J124">
        <f t="shared" si="30"/>
        <v>10357.2478041866</v>
      </c>
      <c r="K124">
        <f t="shared" si="22"/>
        <v>10060.185488690335</v>
      </c>
      <c r="L124">
        <f t="shared" si="23"/>
        <v>11062.82322226795</v>
      </c>
      <c r="M124">
        <f t="shared" si="31"/>
        <v>705.5754180813518</v>
      </c>
      <c r="N124">
        <f t="shared" si="32"/>
        <v>297.062315496265</v>
      </c>
      <c r="O124">
        <f t="shared" si="24"/>
        <v>4648.593128406957</v>
      </c>
      <c r="P124">
        <f t="shared" si="25"/>
        <v>200.52754671552333</v>
      </c>
      <c r="Q124">
        <f t="shared" si="33"/>
        <v>10057.904882491683</v>
      </c>
      <c r="R124">
        <f t="shared" si="34"/>
        <v>5012.406731452474</v>
      </c>
      <c r="S124">
        <f t="shared" si="35"/>
        <v>15070.311613944164</v>
      </c>
      <c r="T124">
        <f t="shared" si="36"/>
        <v>5012.406731452486</v>
      </c>
      <c r="U124">
        <f t="shared" si="37"/>
        <v>-10421.7184855372</v>
      </c>
    </row>
    <row r="125" spans="1:21" ht="12.75">
      <c r="A125">
        <f t="shared" si="26"/>
        <v>121</v>
      </c>
      <c r="B125">
        <v>0.02</v>
      </c>
      <c r="C125">
        <v>0.01</v>
      </c>
      <c r="D125">
        <f t="shared" si="19"/>
        <v>0.02</v>
      </c>
      <c r="E125">
        <f t="shared" si="27"/>
        <v>50.12406731452461</v>
      </c>
      <c r="F125">
        <f t="shared" si="28"/>
        <v>1022.6904882491689</v>
      </c>
      <c r="G125">
        <f t="shared" si="20"/>
        <v>10155.988677217249</v>
      </c>
      <c r="H125">
        <f t="shared" si="29"/>
        <v>1128.4431863574719</v>
      </c>
      <c r="I125">
        <f t="shared" si="21"/>
        <v>308.4585155185267</v>
      </c>
      <c r="J125">
        <f t="shared" si="30"/>
        <v>10564.695327364825</v>
      </c>
      <c r="K125">
        <f t="shared" si="22"/>
        <v>10261.741375325551</v>
      </c>
      <c r="L125">
        <f t="shared" si="23"/>
        <v>11284.43186357472</v>
      </c>
      <c r="M125">
        <f t="shared" si="31"/>
        <v>719.7365362098957</v>
      </c>
      <c r="N125">
        <f t="shared" si="32"/>
        <v>302.95395203927364</v>
      </c>
      <c r="O125">
        <f t="shared" si="24"/>
        <v>4741.564990974734</v>
      </c>
      <c r="P125">
        <f t="shared" si="25"/>
        <v>204.5380976498338</v>
      </c>
      <c r="Q125">
        <f t="shared" si="33"/>
        <v>10262.442980141517</v>
      </c>
      <c r="R125">
        <f t="shared" si="34"/>
        <v>5110.822585841914</v>
      </c>
      <c r="S125">
        <f t="shared" si="35"/>
        <v>15373.265565983438</v>
      </c>
      <c r="T125">
        <f t="shared" si="36"/>
        <v>5110.822585841926</v>
      </c>
      <c r="U125">
        <f t="shared" si="37"/>
        <v>-10631.700575008697</v>
      </c>
    </row>
    <row r="126" spans="1:21" ht="12.75">
      <c r="A126">
        <f t="shared" si="26"/>
        <v>122</v>
      </c>
      <c r="B126">
        <v>0.02</v>
      </c>
      <c r="C126">
        <v>0.01</v>
      </c>
      <c r="D126">
        <f t="shared" si="19"/>
        <v>0.02</v>
      </c>
      <c r="E126">
        <f t="shared" si="27"/>
        <v>51.10822585841901</v>
      </c>
      <c r="F126">
        <f t="shared" si="28"/>
        <v>1043.1442980141524</v>
      </c>
      <c r="G126">
        <f t="shared" si="20"/>
        <v>10359.408262610063</v>
      </c>
      <c r="H126">
        <f t="shared" si="29"/>
        <v>1151.0453625122282</v>
      </c>
      <c r="I126">
        <f t="shared" si="21"/>
        <v>314.64867323861694</v>
      </c>
      <c r="J126">
        <f t="shared" si="30"/>
        <v>10776.273387565518</v>
      </c>
      <c r="K126">
        <f t="shared" si="22"/>
        <v>10467.309327108138</v>
      </c>
      <c r="L126">
        <f t="shared" si="23"/>
        <v>11510.45362512229</v>
      </c>
      <c r="M126">
        <f t="shared" si="31"/>
        <v>734.1802375567729</v>
      </c>
      <c r="N126">
        <f t="shared" si="32"/>
        <v>308.9640604573797</v>
      </c>
      <c r="O126">
        <f t="shared" si="24"/>
        <v>4836.39629079394</v>
      </c>
      <c r="P126">
        <f t="shared" si="25"/>
        <v>208.6288596028305</v>
      </c>
      <c r="Q126">
        <f t="shared" si="33"/>
        <v>10471.071839744347</v>
      </c>
      <c r="R126">
        <f t="shared" si="34"/>
        <v>5211.157786696463</v>
      </c>
      <c r="S126">
        <f t="shared" si="35"/>
        <v>15682.229626440818</v>
      </c>
      <c r="T126">
        <f t="shared" si="36"/>
        <v>5211.157786696475</v>
      </c>
      <c r="U126">
        <f t="shared" si="37"/>
        <v>-10845.833335646868</v>
      </c>
    </row>
    <row r="127" spans="1:21" ht="12.75">
      <c r="A127">
        <f t="shared" si="26"/>
        <v>123</v>
      </c>
      <c r="B127">
        <v>0.02</v>
      </c>
      <c r="C127">
        <v>0.01</v>
      </c>
      <c r="D127">
        <f t="shared" si="19"/>
        <v>0.02</v>
      </c>
      <c r="E127">
        <f t="shared" si="27"/>
        <v>52.11157786696451</v>
      </c>
      <c r="F127">
        <f t="shared" si="28"/>
        <v>1064.0071839744355</v>
      </c>
      <c r="G127">
        <f t="shared" si="20"/>
        <v>10566.879313300415</v>
      </c>
      <c r="H127">
        <f t="shared" si="29"/>
        <v>1174.0977014778236</v>
      </c>
      <c r="I127">
        <f t="shared" si="21"/>
        <v>320.9623637231683</v>
      </c>
      <c r="J127">
        <f t="shared" si="30"/>
        <v>10992.064832757513</v>
      </c>
      <c r="K127">
        <f t="shared" si="22"/>
        <v>10676.969830803802</v>
      </c>
      <c r="L127">
        <f t="shared" si="23"/>
        <v>11740.977014778238</v>
      </c>
      <c r="M127">
        <f t="shared" si="31"/>
        <v>748.912182020726</v>
      </c>
      <c r="N127">
        <f t="shared" si="32"/>
        <v>315.0950019537104</v>
      </c>
      <c r="O127">
        <f t="shared" si="24"/>
        <v>4933.124216609588</v>
      </c>
      <c r="P127">
        <f t="shared" si="25"/>
        <v>212.8014367948871</v>
      </c>
      <c r="Q127">
        <f t="shared" si="33"/>
        <v>10683.873276539234</v>
      </c>
      <c r="R127">
        <f t="shared" si="34"/>
        <v>5313.451351855285</v>
      </c>
      <c r="S127">
        <f t="shared" si="35"/>
        <v>15997.324628394528</v>
      </c>
      <c r="T127">
        <f t="shared" si="36"/>
        <v>5313.4513518552985</v>
      </c>
      <c r="U127">
        <f t="shared" si="37"/>
        <v>-11064.200411784932</v>
      </c>
    </row>
    <row r="128" spans="1:21" ht="12.75">
      <c r="A128">
        <f t="shared" si="26"/>
        <v>124</v>
      </c>
      <c r="B128">
        <v>0.02</v>
      </c>
      <c r="C128">
        <v>0.01</v>
      </c>
      <c r="D128">
        <f t="shared" si="19"/>
        <v>0.02</v>
      </c>
      <c r="E128">
        <f t="shared" si="27"/>
        <v>53.134513518552716</v>
      </c>
      <c r="F128">
        <f t="shared" si="28"/>
        <v>1085.2873276539242</v>
      </c>
      <c r="G128">
        <f t="shared" si="20"/>
        <v>10778.483076664574</v>
      </c>
      <c r="H128">
        <f t="shared" si="29"/>
        <v>1197.609230740507</v>
      </c>
      <c r="I128">
        <f t="shared" si="21"/>
        <v>327.4020611110204</v>
      </c>
      <c r="J128">
        <f t="shared" si="30"/>
        <v>11212.1541648127</v>
      </c>
      <c r="K128">
        <f t="shared" si="22"/>
        <v>10890.804979751158</v>
      </c>
      <c r="L128">
        <f t="shared" si="23"/>
        <v>11976.09230740508</v>
      </c>
      <c r="M128">
        <f t="shared" si="31"/>
        <v>763.9381425923808</v>
      </c>
      <c r="N128">
        <f t="shared" si="32"/>
        <v>321.3491850615428</v>
      </c>
      <c r="O128">
        <f t="shared" si="24"/>
        <v>5031.786700941595</v>
      </c>
      <c r="P128">
        <f t="shared" si="25"/>
        <v>217.05746553078484</v>
      </c>
      <c r="Q128">
        <f t="shared" si="33"/>
        <v>10900.930742070019</v>
      </c>
      <c r="R128">
        <f t="shared" si="34"/>
        <v>5417.743071386043</v>
      </c>
      <c r="S128">
        <f t="shared" si="35"/>
        <v>16318.673813456071</v>
      </c>
      <c r="T128">
        <f t="shared" si="36"/>
        <v>5417.743071386057</v>
      </c>
      <c r="U128">
        <f t="shared" si="37"/>
        <v>-11286.887112514467</v>
      </c>
    </row>
    <row r="129" spans="1:21" ht="12.75">
      <c r="A129">
        <f t="shared" si="26"/>
        <v>125</v>
      </c>
      <c r="B129">
        <v>0.02</v>
      </c>
      <c r="C129">
        <v>0.01</v>
      </c>
      <c r="D129">
        <f t="shared" si="19"/>
        <v>0.02</v>
      </c>
      <c r="E129">
        <f t="shared" si="27"/>
        <v>54.177430713860296</v>
      </c>
      <c r="F129">
        <f t="shared" si="28"/>
        <v>1106.9930742070028</v>
      </c>
      <c r="G129">
        <f t="shared" si="20"/>
        <v>10994.302422216837</v>
      </c>
      <c r="H129">
        <f t="shared" si="29"/>
        <v>1221.5891580240932</v>
      </c>
      <c r="I129">
        <f t="shared" si="21"/>
        <v>333.9702889789117</v>
      </c>
      <c r="J129">
        <f t="shared" si="30"/>
        <v>11436.627572623469</v>
      </c>
      <c r="K129">
        <f t="shared" si="22"/>
        <v>11108.898506033926</v>
      </c>
      <c r="L129">
        <f t="shared" si="23"/>
        <v>12215.89158024093</v>
      </c>
      <c r="M129">
        <f t="shared" si="31"/>
        <v>779.2640076174607</v>
      </c>
      <c r="N129">
        <f t="shared" si="32"/>
        <v>327.72906658954344</v>
      </c>
      <c r="O129">
        <f t="shared" si="24"/>
        <v>5132.422434960279</v>
      </c>
      <c r="P129">
        <f t="shared" si="25"/>
        <v>221.39861484140056</v>
      </c>
      <c r="Q129">
        <f t="shared" si="33"/>
        <v>11122.32935691142</v>
      </c>
      <c r="R129">
        <f t="shared" si="34"/>
        <v>5524.073523134184</v>
      </c>
      <c r="S129">
        <f t="shared" si="35"/>
        <v>16646.402880045614</v>
      </c>
      <c r="T129">
        <f t="shared" si="36"/>
        <v>5524.0735231342</v>
      </c>
      <c r="U129">
        <f t="shared" si="37"/>
        <v>-11513.980445085324</v>
      </c>
    </row>
    <row r="130" spans="1:21" ht="12.75">
      <c r="A130">
        <f t="shared" si="26"/>
        <v>126</v>
      </c>
      <c r="B130">
        <v>0.02</v>
      </c>
      <c r="C130">
        <v>0.01</v>
      </c>
      <c r="D130">
        <f t="shared" si="19"/>
        <v>0.02</v>
      </c>
      <c r="E130">
        <f t="shared" si="27"/>
        <v>55.24073523134169</v>
      </c>
      <c r="F130">
        <f t="shared" si="28"/>
        <v>1129.1329356911428</v>
      </c>
      <c r="G130">
        <f t="shared" si="20"/>
        <v>11214.42187408849</v>
      </c>
      <c r="H130">
        <f t="shared" si="29"/>
        <v>1246.0468748987205</v>
      </c>
      <c r="I130">
        <f t="shared" si="21"/>
        <v>340.669621330811</v>
      </c>
      <c r="J130">
        <f t="shared" si="30"/>
        <v>11665.572965881986</v>
      </c>
      <c r="K130">
        <f t="shared" si="22"/>
        <v>11331.335813296067</v>
      </c>
      <c r="L130">
        <f t="shared" si="23"/>
        <v>12460.46874898721</v>
      </c>
      <c r="M130">
        <f t="shared" si="31"/>
        <v>794.8957831052259</v>
      </c>
      <c r="N130">
        <f t="shared" si="32"/>
        <v>334.237152585918</v>
      </c>
      <c r="O130">
        <f t="shared" si="24"/>
        <v>5235.070883659367</v>
      </c>
      <c r="P130">
        <f t="shared" si="25"/>
        <v>225.82658713822858</v>
      </c>
      <c r="Q130">
        <f t="shared" si="33"/>
        <v>11348.155944049648</v>
      </c>
      <c r="R130">
        <f t="shared" si="34"/>
        <v>5632.484088581873</v>
      </c>
      <c r="S130">
        <f t="shared" si="35"/>
        <v>16980.640032631534</v>
      </c>
      <c r="T130">
        <f t="shared" si="36"/>
        <v>5632.484088581889</v>
      </c>
      <c r="U130">
        <f t="shared" si="37"/>
        <v>-11745.569148972154</v>
      </c>
    </row>
    <row r="131" spans="1:21" ht="12.75">
      <c r="A131">
        <f t="shared" si="26"/>
        <v>127</v>
      </c>
      <c r="B131">
        <v>0.02</v>
      </c>
      <c r="C131">
        <v>0.01</v>
      </c>
      <c r="D131">
        <f t="shared" si="19"/>
        <v>0.02</v>
      </c>
      <c r="E131">
        <f t="shared" si="27"/>
        <v>56.32484088581857</v>
      </c>
      <c r="F131">
        <f t="shared" si="28"/>
        <v>1151.7155944049657</v>
      </c>
      <c r="G131">
        <f t="shared" si="20"/>
        <v>11438.927644155874</v>
      </c>
      <c r="H131">
        <f t="shared" si="29"/>
        <v>1270.9919604617644</v>
      </c>
      <c r="I131">
        <f t="shared" si="21"/>
        <v>347.5026836070381</v>
      </c>
      <c r="J131">
        <f t="shared" si="30"/>
        <v>11899.080009534548</v>
      </c>
      <c r="K131">
        <f t="shared" si="22"/>
        <v>11558.20401021267</v>
      </c>
      <c r="L131">
        <f t="shared" si="23"/>
        <v>12709.919604617638</v>
      </c>
      <c r="M131">
        <f t="shared" si="31"/>
        <v>810.8395950830889</v>
      </c>
      <c r="N131">
        <f t="shared" si="32"/>
        <v>340.8759993218773</v>
      </c>
      <c r="O131">
        <f t="shared" si="24"/>
        <v>5339.772301332459</v>
      </c>
      <c r="P131">
        <f t="shared" si="25"/>
        <v>230.34311888099316</v>
      </c>
      <c r="Q131">
        <f t="shared" si="33"/>
        <v>11578.499062930641</v>
      </c>
      <c r="R131">
        <f t="shared" si="34"/>
        <v>5743.016969022757</v>
      </c>
      <c r="S131">
        <f t="shared" si="35"/>
        <v>17321.51603195341</v>
      </c>
      <c r="T131">
        <f t="shared" si="36"/>
        <v>5743.016969022774</v>
      </c>
      <c r="U131">
        <f t="shared" si="37"/>
        <v>-11981.74373062094</v>
      </c>
    </row>
    <row r="132" spans="1:21" ht="12.75">
      <c r="A132">
        <f t="shared" si="26"/>
        <v>128</v>
      </c>
      <c r="B132">
        <v>0.02</v>
      </c>
      <c r="C132">
        <v>0.01</v>
      </c>
      <c r="D132">
        <f t="shared" si="19"/>
        <v>0.02</v>
      </c>
      <c r="E132">
        <f t="shared" si="27"/>
        <v>57.43016969022739</v>
      </c>
      <c r="F132">
        <f t="shared" si="28"/>
        <v>1174.7499062930651</v>
      </c>
      <c r="G132">
        <f t="shared" si="20"/>
        <v>11667.907665830558</v>
      </c>
      <c r="H132">
        <f t="shared" si="29"/>
        <v>1296.4341850922847</v>
      </c>
      <c r="I132">
        <f t="shared" si="21"/>
        <v>354.47215371354883</v>
      </c>
      <c r="J132">
        <f t="shared" si="30"/>
        <v>12137.240158924562</v>
      </c>
      <c r="K132">
        <f t="shared" si="22"/>
        <v>11789.591944629776</v>
      </c>
      <c r="L132">
        <f t="shared" si="23"/>
        <v>12964.341850922843</v>
      </c>
      <c r="M132">
        <f t="shared" si="31"/>
        <v>827.1016919982808</v>
      </c>
      <c r="N132">
        <f t="shared" si="32"/>
        <v>347.64821429478616</v>
      </c>
      <c r="O132">
        <f t="shared" si="24"/>
        <v>5446.567747359033</v>
      </c>
      <c r="P132">
        <f t="shared" si="25"/>
        <v>234.94998125861304</v>
      </c>
      <c r="Q132">
        <f t="shared" si="33"/>
        <v>11813.449044189254</v>
      </c>
      <c r="R132">
        <f t="shared" si="34"/>
        <v>5855.715202058927</v>
      </c>
      <c r="S132">
        <f t="shared" si="35"/>
        <v>17669.164246248198</v>
      </c>
      <c r="T132">
        <f t="shared" si="36"/>
        <v>5855.715202058947</v>
      </c>
      <c r="U132">
        <f t="shared" si="37"/>
        <v>-12222.596498889148</v>
      </c>
    </row>
    <row r="133" spans="1:21" ht="12.75">
      <c r="A133">
        <f t="shared" si="26"/>
        <v>129</v>
      </c>
      <c r="B133">
        <v>0.02</v>
      </c>
      <c r="C133">
        <v>0.01</v>
      </c>
      <c r="D133">
        <f aca="true" t="shared" si="38" ref="D133:D196">parb*C133</f>
        <v>0.02</v>
      </c>
      <c r="E133">
        <f t="shared" si="27"/>
        <v>58.55715202058908</v>
      </c>
      <c r="F133">
        <f t="shared" si="28"/>
        <v>1198.2449044189264</v>
      </c>
      <c r="G133">
        <f t="shared" si="20"/>
        <v>11901.451628524857</v>
      </c>
      <c r="H133">
        <f t="shared" si="29"/>
        <v>1322.38351428054</v>
      </c>
      <c r="I133">
        <f t="shared" si="21"/>
        <v>361.58076307180846</v>
      </c>
      <c r="J133">
        <f t="shared" si="30"/>
        <v>12380.146695637844</v>
      </c>
      <c r="K133">
        <f t="shared" si="22"/>
        <v>12025.590238386469</v>
      </c>
      <c r="L133">
        <f t="shared" si="23"/>
        <v>13223.835142805397</v>
      </c>
      <c r="M133">
        <f t="shared" si="31"/>
        <v>843.6884471675531</v>
      </c>
      <c r="N133">
        <f t="shared" si="32"/>
        <v>354.55645725137583</v>
      </c>
      <c r="O133">
        <f t="shared" si="24"/>
        <v>5555.499102306153</v>
      </c>
      <c r="P133">
        <f t="shared" si="25"/>
        <v>239.64898088378527</v>
      </c>
      <c r="Q133">
        <f t="shared" si="33"/>
        <v>12053.098025073039</v>
      </c>
      <c r="R133">
        <f t="shared" si="34"/>
        <v>5970.622678426515</v>
      </c>
      <c r="S133">
        <f t="shared" si="35"/>
        <v>18023.720703499574</v>
      </c>
      <c r="T133">
        <f t="shared" si="36"/>
        <v>5970.622678426538</v>
      </c>
      <c r="U133">
        <f t="shared" si="37"/>
        <v>-12468.221601193402</v>
      </c>
    </row>
    <row r="134" spans="1:21" ht="12.75">
      <c r="A134">
        <f t="shared" si="26"/>
        <v>130</v>
      </c>
      <c r="B134">
        <v>0.02</v>
      </c>
      <c r="C134">
        <v>0.01</v>
      </c>
      <c r="D134">
        <f t="shared" si="38"/>
        <v>0.02</v>
      </c>
      <c r="E134">
        <f t="shared" si="27"/>
        <v>59.70622678426493</v>
      </c>
      <c r="F134">
        <f t="shared" si="28"/>
        <v>1222.2098025073049</v>
      </c>
      <c r="G134">
        <f aca="true" t="shared" si="39" ref="G134:G197">parw*L134</f>
        <v>12139.651012806215</v>
      </c>
      <c r="H134">
        <f t="shared" si="29"/>
        <v>1348.8501125340226</v>
      </c>
      <c r="I134">
        <f aca="true" t="shared" si="40" ref="I134:I197">pard*(H134-D134*R133)</f>
        <v>368.83129768964767</v>
      </c>
      <c r="J134">
        <f t="shared" si="30"/>
        <v>12627.894764064391</v>
      </c>
      <c r="K134">
        <f aca="true" t="shared" si="41" ref="K134:K197">+parc1*J134+parc2*S133</f>
        <v>12266.29132283293</v>
      </c>
      <c r="L134">
        <f aca="true" t="shared" si="42" ref="L134:L197">molt*(parc1*(1-pard)*D134*R133+parc2*S133+F134)</f>
        <v>13488.501125340237</v>
      </c>
      <c r="M134">
        <f t="shared" si="31"/>
        <v>860.6063612758446</v>
      </c>
      <c r="N134">
        <f t="shared" si="32"/>
        <v>361.60344123146024</v>
      </c>
      <c r="O134">
        <f aca="true" t="shared" si="43" ref="O134:O197">+O133*(1-park)+F134</f>
        <v>5666.609084352227</v>
      </c>
      <c r="P134">
        <f aca="true" t="shared" si="44" ref="P134:P197">+parz*F134</f>
        <v>244.44196050146098</v>
      </c>
      <c r="Q134">
        <f t="shared" si="33"/>
        <v>12297.5399855745</v>
      </c>
      <c r="R134">
        <f t="shared" si="34"/>
        <v>6087.784159156515</v>
      </c>
      <c r="S134">
        <f t="shared" si="35"/>
        <v>18385.324144731036</v>
      </c>
      <c r="T134">
        <f t="shared" si="36"/>
        <v>6087.7841591565375</v>
      </c>
      <c r="U134">
        <f t="shared" si="37"/>
        <v>-12718.715060378789</v>
      </c>
    </row>
    <row r="135" spans="1:21" ht="12.75">
      <c r="A135">
        <f aca="true" t="shared" si="45" ref="A135:A198">+A134+1</f>
        <v>131</v>
      </c>
      <c r="B135">
        <v>0.02</v>
      </c>
      <c r="C135">
        <v>0.01</v>
      </c>
      <c r="D135">
        <f t="shared" si="38"/>
        <v>0.02</v>
      </c>
      <c r="E135">
        <f aca="true" t="shared" si="46" ref="E135:E198">+D135*R134-C135*T134</f>
        <v>60.87784159156492</v>
      </c>
      <c r="F135">
        <f aca="true" t="shared" si="47" ref="F135:F198">+F134*(1+B135)</f>
        <v>1246.653998557451</v>
      </c>
      <c r="G135">
        <f t="shared" si="39"/>
        <v>12382.599126254221</v>
      </c>
      <c r="H135">
        <f aca="true" t="shared" si="48" ref="H135:H198">+L135-G135</f>
        <v>1375.8443473615807</v>
      </c>
      <c r="I135">
        <f t="shared" si="40"/>
        <v>376.22659925353514</v>
      </c>
      <c r="J135">
        <f aca="true" t="shared" si="49" ref="J135:J198">+G135+I135+E135+C135*T134</f>
        <v>12880.581408690889</v>
      </c>
      <c r="K135">
        <f t="shared" si="41"/>
        <v>12511.789475058351</v>
      </c>
      <c r="L135">
        <f t="shared" si="42"/>
        <v>13758.443473615802</v>
      </c>
      <c r="M135">
        <f aca="true" t="shared" si="50" ref="M135:M198">+H135-I135-D135*R134</f>
        <v>877.8620649249153</v>
      </c>
      <c r="N135">
        <f aca="true" t="shared" si="51" ref="N135:N198">+J135-K135</f>
        <v>368.7919336325376</v>
      </c>
      <c r="O135">
        <f t="shared" si="43"/>
        <v>5779.941266039233</v>
      </c>
      <c r="P135">
        <f t="shared" si="44"/>
        <v>249.3307997114902</v>
      </c>
      <c r="Q135">
        <f aca="true" t="shared" si="52" ref="Q135:Q198">+Q134+P135</f>
        <v>12546.87078528599</v>
      </c>
      <c r="R135">
        <f aca="true" t="shared" si="53" ref="R135:R198">+R134+F135-M135-P135</f>
        <v>6207.245293077561</v>
      </c>
      <c r="S135">
        <f aca="true" t="shared" si="54" ref="S135:S198">+S134+N135</f>
        <v>18754.11607836357</v>
      </c>
      <c r="T135">
        <f aca="true" t="shared" si="55" ref="T135:T198">+T134+N135-P135</f>
        <v>6207.245293077585</v>
      </c>
      <c r="U135">
        <f aca="true" t="shared" si="56" ref="U135:U198">+O135-Q135-R135</f>
        <v>-12974.174812324318</v>
      </c>
    </row>
    <row r="136" spans="1:21" ht="12.75">
      <c r="A136">
        <f t="shared" si="45"/>
        <v>132</v>
      </c>
      <c r="B136">
        <v>0.02</v>
      </c>
      <c r="C136">
        <v>0.01</v>
      </c>
      <c r="D136">
        <f t="shared" si="38"/>
        <v>0.02</v>
      </c>
      <c r="E136">
        <f t="shared" si="46"/>
        <v>62.07245293077537</v>
      </c>
      <c r="F136">
        <f t="shared" si="47"/>
        <v>1271.5870785286</v>
      </c>
      <c r="G136">
        <f t="shared" si="39"/>
        <v>12630.391140034364</v>
      </c>
      <c r="H136">
        <f t="shared" si="48"/>
        <v>1403.376793337151</v>
      </c>
      <c r="I136">
        <f t="shared" si="40"/>
        <v>383.7695662426799</v>
      </c>
      <c r="J136">
        <f t="shared" si="49"/>
        <v>13138.305612138594</v>
      </c>
      <c r="K136">
        <f t="shared" si="41"/>
        <v>12762.180854842914</v>
      </c>
      <c r="L136">
        <f t="shared" si="42"/>
        <v>14033.767933371515</v>
      </c>
      <c r="M136">
        <f t="shared" si="50"/>
        <v>895.4623212329197</v>
      </c>
      <c r="N136">
        <f t="shared" si="51"/>
        <v>376.12475729567996</v>
      </c>
      <c r="O136">
        <f t="shared" si="43"/>
        <v>5895.540091359986</v>
      </c>
      <c r="P136">
        <f t="shared" si="44"/>
        <v>254.31741570572</v>
      </c>
      <c r="Q136">
        <f t="shared" si="52"/>
        <v>12801.18820099171</v>
      </c>
      <c r="R136">
        <f t="shared" si="53"/>
        <v>6329.052634667521</v>
      </c>
      <c r="S136">
        <f t="shared" si="54"/>
        <v>19130.24083565925</v>
      </c>
      <c r="T136">
        <f t="shared" si="55"/>
        <v>6329.052634667545</v>
      </c>
      <c r="U136">
        <f t="shared" si="56"/>
        <v>-13234.700744299244</v>
      </c>
    </row>
    <row r="137" spans="1:21" ht="12.75">
      <c r="A137">
        <f t="shared" si="45"/>
        <v>133</v>
      </c>
      <c r="B137">
        <v>0.02</v>
      </c>
      <c r="C137">
        <v>0.01</v>
      </c>
      <c r="D137">
        <f t="shared" si="38"/>
        <v>0.02</v>
      </c>
      <c r="E137">
        <f t="shared" si="46"/>
        <v>63.29052634667496</v>
      </c>
      <c r="F137">
        <f t="shared" si="47"/>
        <v>1297.018820099172</v>
      </c>
      <c r="G137">
        <f t="shared" si="39"/>
        <v>12883.12412620277</v>
      </c>
      <c r="H137">
        <f t="shared" si="48"/>
        <v>1431.4582362447527</v>
      </c>
      <c r="I137">
        <f t="shared" si="40"/>
        <v>391.4631550654207</v>
      </c>
      <c r="J137">
        <f t="shared" si="49"/>
        <v>13401.168333961541</v>
      </c>
      <c r="K137">
        <f t="shared" si="41"/>
        <v>13017.563542348349</v>
      </c>
      <c r="L137">
        <f t="shared" si="42"/>
        <v>14314.582362447523</v>
      </c>
      <c r="M137">
        <f t="shared" si="50"/>
        <v>913.4140284859815</v>
      </c>
      <c r="N137">
        <f t="shared" si="51"/>
        <v>383.604791613192</v>
      </c>
      <c r="O137">
        <f t="shared" si="43"/>
        <v>6013.450893187161</v>
      </c>
      <c r="P137">
        <f t="shared" si="44"/>
        <v>259.4037640198344</v>
      </c>
      <c r="Q137">
        <f t="shared" si="52"/>
        <v>13060.591965011545</v>
      </c>
      <c r="R137">
        <f t="shared" si="53"/>
        <v>6453.253662260877</v>
      </c>
      <c r="S137">
        <f t="shared" si="54"/>
        <v>19513.845627272443</v>
      </c>
      <c r="T137">
        <f t="shared" si="55"/>
        <v>6453.253662260902</v>
      </c>
      <c r="U137">
        <f t="shared" si="56"/>
        <v>-13500.394734085261</v>
      </c>
    </row>
    <row r="138" spans="1:21" ht="12.75">
      <c r="A138">
        <f t="shared" si="45"/>
        <v>134</v>
      </c>
      <c r="B138">
        <v>0.02</v>
      </c>
      <c r="C138">
        <v>0.01</v>
      </c>
      <c r="D138">
        <f t="shared" si="38"/>
        <v>0.02</v>
      </c>
      <c r="E138">
        <f t="shared" si="46"/>
        <v>64.53253662260852</v>
      </c>
      <c r="F138">
        <f t="shared" si="47"/>
        <v>1322.9591965011555</v>
      </c>
      <c r="G138">
        <f t="shared" si="39"/>
        <v>13140.897095756683</v>
      </c>
      <c r="H138">
        <f t="shared" si="48"/>
        <v>1460.099677306298</v>
      </c>
      <c r="I138">
        <f t="shared" si="40"/>
        <v>399.31038121832415</v>
      </c>
      <c r="J138">
        <f t="shared" si="49"/>
        <v>13669.272550220225</v>
      </c>
      <c r="K138">
        <f t="shared" si="41"/>
        <v>13278.037576561825</v>
      </c>
      <c r="L138">
        <f t="shared" si="42"/>
        <v>14600.996773062981</v>
      </c>
      <c r="M138">
        <f t="shared" si="50"/>
        <v>931.7242228427563</v>
      </c>
      <c r="N138">
        <f t="shared" si="51"/>
        <v>391.2349736584001</v>
      </c>
      <c r="O138">
        <f t="shared" si="43"/>
        <v>6133.719911050885</v>
      </c>
      <c r="P138">
        <f t="shared" si="44"/>
        <v>264.59183930023113</v>
      </c>
      <c r="Q138">
        <f t="shared" si="52"/>
        <v>13325.183804311775</v>
      </c>
      <c r="R138">
        <f t="shared" si="53"/>
        <v>6579.896796619044</v>
      </c>
      <c r="S138">
        <f t="shared" si="54"/>
        <v>19905.080600930844</v>
      </c>
      <c r="T138">
        <f t="shared" si="55"/>
        <v>6579.896796619071</v>
      </c>
      <c r="U138">
        <f t="shared" si="56"/>
        <v>-13771.360689879933</v>
      </c>
    </row>
    <row r="139" spans="1:21" ht="12.75">
      <c r="A139">
        <f t="shared" si="45"/>
        <v>135</v>
      </c>
      <c r="B139">
        <v>0.02</v>
      </c>
      <c r="C139">
        <v>0.01</v>
      </c>
      <c r="D139">
        <f t="shared" si="38"/>
        <v>0.02</v>
      </c>
      <c r="E139">
        <f t="shared" si="46"/>
        <v>65.79896796619018</v>
      </c>
      <c r="F139">
        <f t="shared" si="47"/>
        <v>1349.4183804311785</v>
      </c>
      <c r="G139">
        <f t="shared" si="39"/>
        <v>13403.811037445459</v>
      </c>
      <c r="H139">
        <f t="shared" si="48"/>
        <v>1489.3123374939387</v>
      </c>
      <c r="I139">
        <f t="shared" si="40"/>
        <v>407.3143204684673</v>
      </c>
      <c r="J139">
        <f t="shared" si="49"/>
        <v>13942.723293846308</v>
      </c>
      <c r="K139">
        <f t="shared" si="41"/>
        <v>13543.70499450822</v>
      </c>
      <c r="L139">
        <f t="shared" si="42"/>
        <v>14893.123374939398</v>
      </c>
      <c r="M139">
        <f t="shared" si="50"/>
        <v>950.4000810930905</v>
      </c>
      <c r="N139">
        <f t="shared" si="51"/>
        <v>399.0182993380877</v>
      </c>
      <c r="O139">
        <f t="shared" si="43"/>
        <v>6256.394309271886</v>
      </c>
      <c r="P139">
        <f t="shared" si="44"/>
        <v>269.8836760862357</v>
      </c>
      <c r="Q139">
        <f t="shared" si="52"/>
        <v>13595.067480398011</v>
      </c>
      <c r="R139">
        <f t="shared" si="53"/>
        <v>6709.031419870897</v>
      </c>
      <c r="S139">
        <f t="shared" si="54"/>
        <v>20304.09890026893</v>
      </c>
      <c r="T139">
        <f t="shared" si="55"/>
        <v>6709.031419870923</v>
      </c>
      <c r="U139">
        <f t="shared" si="56"/>
        <v>-14047.704590997022</v>
      </c>
    </row>
    <row r="140" spans="1:21" ht="12.75">
      <c r="A140">
        <f t="shared" si="45"/>
        <v>136</v>
      </c>
      <c r="B140">
        <v>0.02</v>
      </c>
      <c r="C140">
        <v>0.01</v>
      </c>
      <c r="D140">
        <f t="shared" si="38"/>
        <v>0.02</v>
      </c>
      <c r="E140">
        <f t="shared" si="46"/>
        <v>67.0903141987087</v>
      </c>
      <c r="F140">
        <f t="shared" si="47"/>
        <v>1376.406748039802</v>
      </c>
      <c r="G140">
        <f t="shared" si="39"/>
        <v>13671.968957357427</v>
      </c>
      <c r="H140">
        <f t="shared" si="48"/>
        <v>1519.1076619286032</v>
      </c>
      <c r="I140">
        <f t="shared" si="40"/>
        <v>415.4781100593556</v>
      </c>
      <c r="J140">
        <f t="shared" si="49"/>
        <v>14221.6276958142</v>
      </c>
      <c r="K140">
        <f t="shared" si="41"/>
        <v>13814.669871246228</v>
      </c>
      <c r="L140">
        <f t="shared" si="42"/>
        <v>15191.07661928603</v>
      </c>
      <c r="M140">
        <f t="shared" si="50"/>
        <v>969.4489234718299</v>
      </c>
      <c r="N140">
        <f t="shared" si="51"/>
        <v>406.95782456797315</v>
      </c>
      <c r="O140">
        <f t="shared" si="43"/>
        <v>6381.522195457312</v>
      </c>
      <c r="P140">
        <f t="shared" si="44"/>
        <v>275.2813496079604</v>
      </c>
      <c r="Q140">
        <f t="shared" si="52"/>
        <v>13870.34883000597</v>
      </c>
      <c r="R140">
        <f t="shared" si="53"/>
        <v>6840.707894830909</v>
      </c>
      <c r="S140">
        <f t="shared" si="54"/>
        <v>20711.056724836904</v>
      </c>
      <c r="T140">
        <f t="shared" si="55"/>
        <v>6840.707894830935</v>
      </c>
      <c r="U140">
        <f t="shared" si="56"/>
        <v>-14329.534529379569</v>
      </c>
    </row>
    <row r="141" spans="1:21" ht="12.75">
      <c r="A141">
        <f t="shared" si="45"/>
        <v>137</v>
      </c>
      <c r="B141">
        <v>0.02</v>
      </c>
      <c r="C141">
        <v>0.01</v>
      </c>
      <c r="D141">
        <f t="shared" si="38"/>
        <v>0.02</v>
      </c>
      <c r="E141">
        <f t="shared" si="46"/>
        <v>68.40707894830882</v>
      </c>
      <c r="F141">
        <f t="shared" si="47"/>
        <v>1403.9348830005981</v>
      </c>
      <c r="G141">
        <f t="shared" si="39"/>
        <v>13945.475919298053</v>
      </c>
      <c r="H141">
        <f t="shared" si="48"/>
        <v>1549.49732436645</v>
      </c>
      <c r="I141">
        <f t="shared" si="40"/>
        <v>423.80494994094954</v>
      </c>
      <c r="J141">
        <f t="shared" si="49"/>
        <v>14506.09502713562</v>
      </c>
      <c r="K141">
        <f t="shared" si="41"/>
        <v>14091.038360663902</v>
      </c>
      <c r="L141">
        <f t="shared" si="42"/>
        <v>15494.973243664503</v>
      </c>
      <c r="M141">
        <f t="shared" si="50"/>
        <v>988.8782165288823</v>
      </c>
      <c r="N141">
        <f t="shared" si="51"/>
        <v>415.0566664717171</v>
      </c>
      <c r="O141">
        <f t="shared" si="43"/>
        <v>6509.152639366448</v>
      </c>
      <c r="P141">
        <f t="shared" si="44"/>
        <v>280.78697660011966</v>
      </c>
      <c r="Q141">
        <f t="shared" si="52"/>
        <v>14151.135806606091</v>
      </c>
      <c r="R141">
        <f t="shared" si="53"/>
        <v>6974.977584702505</v>
      </c>
      <c r="S141">
        <f t="shared" si="54"/>
        <v>21126.113391308623</v>
      </c>
      <c r="T141">
        <f t="shared" si="55"/>
        <v>6974.977584702533</v>
      </c>
      <c r="U141">
        <f t="shared" si="56"/>
        <v>-14616.960751942148</v>
      </c>
    </row>
    <row r="142" spans="1:21" ht="12.75">
      <c r="A142">
        <f t="shared" si="45"/>
        <v>138</v>
      </c>
      <c r="B142">
        <v>0.02</v>
      </c>
      <c r="C142">
        <v>0.01</v>
      </c>
      <c r="D142">
        <f t="shared" si="38"/>
        <v>0.02</v>
      </c>
      <c r="E142">
        <f t="shared" si="46"/>
        <v>69.74977584702476</v>
      </c>
      <c r="F142">
        <f t="shared" si="47"/>
        <v>1432.0135806606102</v>
      </c>
      <c r="G142">
        <f t="shared" si="39"/>
        <v>14224.439085975242</v>
      </c>
      <c r="H142">
        <f t="shared" si="48"/>
        <v>1580.4932317750263</v>
      </c>
      <c r="I142">
        <f t="shared" si="40"/>
        <v>432.29810402429285</v>
      </c>
      <c r="J142">
        <f t="shared" si="49"/>
        <v>14796.236741693585</v>
      </c>
      <c r="K142">
        <f t="shared" si="41"/>
        <v>14372.918737089658</v>
      </c>
      <c r="L142">
        <f t="shared" si="42"/>
        <v>15804.932317750268</v>
      </c>
      <c r="M142">
        <f t="shared" si="50"/>
        <v>1008.6955760566834</v>
      </c>
      <c r="N142">
        <f t="shared" si="51"/>
        <v>423.31800460392697</v>
      </c>
      <c r="O142">
        <f t="shared" si="43"/>
        <v>6639.335692153769</v>
      </c>
      <c r="P142">
        <f t="shared" si="44"/>
        <v>286.40271613212207</v>
      </c>
      <c r="Q142">
        <f t="shared" si="52"/>
        <v>14437.538522738214</v>
      </c>
      <c r="R142">
        <f t="shared" si="53"/>
        <v>7111.89287317431</v>
      </c>
      <c r="S142">
        <f t="shared" si="54"/>
        <v>21549.43139591255</v>
      </c>
      <c r="T142">
        <f t="shared" si="55"/>
        <v>7111.892873174338</v>
      </c>
      <c r="U142">
        <f t="shared" si="56"/>
        <v>-14910.095703758754</v>
      </c>
    </row>
    <row r="143" spans="1:21" ht="12.75">
      <c r="A143">
        <f t="shared" si="45"/>
        <v>139</v>
      </c>
      <c r="B143">
        <v>0.02</v>
      </c>
      <c r="C143">
        <v>0.01</v>
      </c>
      <c r="D143">
        <f t="shared" si="38"/>
        <v>0.02</v>
      </c>
      <c r="E143">
        <f t="shared" si="46"/>
        <v>71.11892873174281</v>
      </c>
      <c r="F143">
        <f t="shared" si="47"/>
        <v>1460.6538522738224</v>
      </c>
      <c r="G143">
        <f t="shared" si="39"/>
        <v>14508.967761007993</v>
      </c>
      <c r="H143">
        <f t="shared" si="48"/>
        <v>1612.1075290008885</v>
      </c>
      <c r="I143">
        <f t="shared" si="40"/>
        <v>440.96090146122066</v>
      </c>
      <c r="J143">
        <f t="shared" si="49"/>
        <v>15092.1665199327</v>
      </c>
      <c r="K143">
        <f t="shared" si="41"/>
        <v>14660.421437735058</v>
      </c>
      <c r="L143">
        <f t="shared" si="42"/>
        <v>16121.075290008881</v>
      </c>
      <c r="M143">
        <f t="shared" si="50"/>
        <v>1028.9087700761816</v>
      </c>
      <c r="N143">
        <f t="shared" si="51"/>
        <v>431.74508219764175</v>
      </c>
      <c r="O143">
        <f t="shared" si="43"/>
        <v>6772.122405996837</v>
      </c>
      <c r="P143">
        <f t="shared" si="44"/>
        <v>292.1307704547645</v>
      </c>
      <c r="Q143">
        <f t="shared" si="52"/>
        <v>14729.66929319298</v>
      </c>
      <c r="R143">
        <f t="shared" si="53"/>
        <v>7251.507184917186</v>
      </c>
      <c r="S143">
        <f t="shared" si="54"/>
        <v>21981.176478110192</v>
      </c>
      <c r="T143">
        <f t="shared" si="55"/>
        <v>7251.507184917215</v>
      </c>
      <c r="U143">
        <f t="shared" si="56"/>
        <v>-15209.05407211333</v>
      </c>
    </row>
    <row r="144" spans="1:21" ht="12.75">
      <c r="A144">
        <f t="shared" si="45"/>
        <v>140</v>
      </c>
      <c r="B144">
        <v>0.02</v>
      </c>
      <c r="C144">
        <v>0.01</v>
      </c>
      <c r="D144">
        <f t="shared" si="38"/>
        <v>0.02</v>
      </c>
      <c r="E144">
        <f t="shared" si="46"/>
        <v>72.51507184917156</v>
      </c>
      <c r="F144">
        <f t="shared" si="47"/>
        <v>1489.8669293192988</v>
      </c>
      <c r="G144">
        <f t="shared" si="39"/>
        <v>14799.173431774781</v>
      </c>
      <c r="H144">
        <f t="shared" si="48"/>
        <v>1644.3526035305313</v>
      </c>
      <c r="I144">
        <f t="shared" si="40"/>
        <v>449.7967379496563</v>
      </c>
      <c r="J144">
        <f t="shared" si="49"/>
        <v>15394.00031342278</v>
      </c>
      <c r="K144">
        <f t="shared" si="41"/>
        <v>14953.659105986011</v>
      </c>
      <c r="L144">
        <f t="shared" si="42"/>
        <v>16443.526035305313</v>
      </c>
      <c r="M144">
        <f t="shared" si="50"/>
        <v>1049.5257218825313</v>
      </c>
      <c r="N144">
        <f t="shared" si="51"/>
        <v>440.34120743676976</v>
      </c>
      <c r="O144">
        <f t="shared" si="43"/>
        <v>6907.564854116769</v>
      </c>
      <c r="P144">
        <f t="shared" si="44"/>
        <v>297.9733858638598</v>
      </c>
      <c r="Q144">
        <f t="shared" si="52"/>
        <v>15027.642679056838</v>
      </c>
      <c r="R144">
        <f t="shared" si="53"/>
        <v>7393.875006490093</v>
      </c>
      <c r="S144">
        <f t="shared" si="54"/>
        <v>22421.51768554696</v>
      </c>
      <c r="T144">
        <f t="shared" si="55"/>
        <v>7393.875006490125</v>
      </c>
      <c r="U144">
        <f t="shared" si="56"/>
        <v>-15513.952831430162</v>
      </c>
    </row>
    <row r="145" spans="1:21" ht="12.75">
      <c r="A145">
        <f t="shared" si="45"/>
        <v>141</v>
      </c>
      <c r="B145">
        <v>0.02</v>
      </c>
      <c r="C145">
        <v>0.01</v>
      </c>
      <c r="D145">
        <f t="shared" si="38"/>
        <v>0.02</v>
      </c>
      <c r="E145">
        <f t="shared" si="46"/>
        <v>73.9387500649006</v>
      </c>
      <c r="F145">
        <f t="shared" si="47"/>
        <v>1519.664267905685</v>
      </c>
      <c r="G145">
        <f t="shared" si="39"/>
        <v>15095.169813118582</v>
      </c>
      <c r="H145">
        <f t="shared" si="48"/>
        <v>1677.241090346508</v>
      </c>
      <c r="I145">
        <f t="shared" si="40"/>
        <v>458.8090770650118</v>
      </c>
      <c r="J145">
        <f t="shared" si="49"/>
        <v>15701.856390313396</v>
      </c>
      <c r="K145">
        <f t="shared" si="41"/>
        <v>15252.746635559406</v>
      </c>
      <c r="L145">
        <f t="shared" si="42"/>
        <v>16772.41090346509</v>
      </c>
      <c r="M145">
        <f t="shared" si="50"/>
        <v>1070.5545131516942</v>
      </c>
      <c r="N145">
        <f t="shared" si="51"/>
        <v>449.1097547539903</v>
      </c>
      <c r="O145">
        <f t="shared" si="43"/>
        <v>7045.716151199101</v>
      </c>
      <c r="P145">
        <f t="shared" si="44"/>
        <v>303.932853581137</v>
      </c>
      <c r="Q145">
        <f t="shared" si="52"/>
        <v>15331.575532637975</v>
      </c>
      <c r="R145">
        <f t="shared" si="53"/>
        <v>7539.051907662947</v>
      </c>
      <c r="S145">
        <f t="shared" si="54"/>
        <v>22870.627440300952</v>
      </c>
      <c r="T145">
        <f t="shared" si="55"/>
        <v>7539.051907662978</v>
      </c>
      <c r="U145">
        <f t="shared" si="56"/>
        <v>-15824.91128910182</v>
      </c>
    </row>
    <row r="146" spans="1:21" ht="12.75">
      <c r="A146">
        <f t="shared" si="45"/>
        <v>142</v>
      </c>
      <c r="B146">
        <v>0.02</v>
      </c>
      <c r="C146">
        <v>0.01</v>
      </c>
      <c r="D146">
        <f t="shared" si="38"/>
        <v>0.02</v>
      </c>
      <c r="E146">
        <f t="shared" si="46"/>
        <v>75.39051907662916</v>
      </c>
      <c r="F146">
        <f t="shared" si="47"/>
        <v>1550.0575532637986</v>
      </c>
      <c r="G146">
        <f t="shared" si="39"/>
        <v>15397.072891925525</v>
      </c>
      <c r="H146">
        <f t="shared" si="48"/>
        <v>1710.7858768806127</v>
      </c>
      <c r="I146">
        <f t="shared" si="40"/>
        <v>468.0014516182061</v>
      </c>
      <c r="J146">
        <f t="shared" si="49"/>
        <v>16015.855381696989</v>
      </c>
      <c r="K146">
        <f t="shared" si="41"/>
        <v>15557.801215542338</v>
      </c>
      <c r="L146">
        <f t="shared" si="42"/>
        <v>17107.858768806138</v>
      </c>
      <c r="M146">
        <f t="shared" si="50"/>
        <v>1092.0033871091475</v>
      </c>
      <c r="N146">
        <f t="shared" si="51"/>
        <v>458.0541661546504</v>
      </c>
      <c r="O146">
        <f t="shared" si="43"/>
        <v>7186.63047422308</v>
      </c>
      <c r="P146">
        <f t="shared" si="44"/>
        <v>310.01151065275974</v>
      </c>
      <c r="Q146">
        <f t="shared" si="52"/>
        <v>15641.587043290734</v>
      </c>
      <c r="R146">
        <f t="shared" si="53"/>
        <v>7687.094563164838</v>
      </c>
      <c r="S146">
        <f t="shared" si="54"/>
        <v>23328.681606455604</v>
      </c>
      <c r="T146">
        <f t="shared" si="55"/>
        <v>7687.094563164868</v>
      </c>
      <c r="U146">
        <f t="shared" si="56"/>
        <v>-16142.051132232493</v>
      </c>
    </row>
    <row r="147" spans="1:21" ht="12.75">
      <c r="A147">
        <f t="shared" si="45"/>
        <v>143</v>
      </c>
      <c r="B147">
        <v>0.02</v>
      </c>
      <c r="C147">
        <v>0.01</v>
      </c>
      <c r="D147">
        <f t="shared" si="38"/>
        <v>0.02</v>
      </c>
      <c r="E147">
        <f t="shared" si="46"/>
        <v>76.87094563164808</v>
      </c>
      <c r="F147">
        <f t="shared" si="47"/>
        <v>1581.0587043290745</v>
      </c>
      <c r="G147">
        <f t="shared" si="39"/>
        <v>15705.000972594846</v>
      </c>
      <c r="H147">
        <f t="shared" si="48"/>
        <v>1745.0001080660932</v>
      </c>
      <c r="I147">
        <f t="shared" si="40"/>
        <v>477.3774650408389</v>
      </c>
      <c r="J147">
        <f t="shared" si="49"/>
        <v>16336.120328898982</v>
      </c>
      <c r="K147">
        <f t="shared" si="41"/>
        <v>15868.942376331865</v>
      </c>
      <c r="L147">
        <f t="shared" si="42"/>
        <v>17450.00108066094</v>
      </c>
      <c r="M147">
        <f t="shared" si="50"/>
        <v>1113.8807517619575</v>
      </c>
      <c r="N147">
        <f t="shared" si="51"/>
        <v>467.17795256711725</v>
      </c>
      <c r="O147">
        <f t="shared" si="43"/>
        <v>7330.363083707538</v>
      </c>
      <c r="P147">
        <f t="shared" si="44"/>
        <v>316.21174086581493</v>
      </c>
      <c r="Q147">
        <f t="shared" si="52"/>
        <v>15957.798784156548</v>
      </c>
      <c r="R147">
        <f t="shared" si="53"/>
        <v>7838.060774866141</v>
      </c>
      <c r="S147">
        <f t="shared" si="54"/>
        <v>23795.85955902272</v>
      </c>
      <c r="T147">
        <f t="shared" si="55"/>
        <v>7838.0607748661705</v>
      </c>
      <c r="U147">
        <f t="shared" si="56"/>
        <v>-16465.49647531515</v>
      </c>
    </row>
    <row r="148" spans="1:21" ht="12.75">
      <c r="A148">
        <f t="shared" si="45"/>
        <v>144</v>
      </c>
      <c r="B148">
        <v>0.02</v>
      </c>
      <c r="C148">
        <v>0.01</v>
      </c>
      <c r="D148">
        <f t="shared" si="38"/>
        <v>0.02</v>
      </c>
      <c r="E148">
        <f t="shared" si="46"/>
        <v>78.38060774866113</v>
      </c>
      <c r="F148">
        <f t="shared" si="47"/>
        <v>1612.679878415656</v>
      </c>
      <c r="G148">
        <f t="shared" si="39"/>
        <v>16019.074723417765</v>
      </c>
      <c r="H148">
        <f t="shared" si="48"/>
        <v>1779.8971914908616</v>
      </c>
      <c r="I148">
        <f t="shared" si="40"/>
        <v>486.9407927980616</v>
      </c>
      <c r="J148">
        <f t="shared" si="49"/>
        <v>16662.77673171315</v>
      </c>
      <c r="K148">
        <f t="shared" si="41"/>
        <v>16186.292036492972</v>
      </c>
      <c r="L148">
        <f t="shared" si="42"/>
        <v>17798.971914908627</v>
      </c>
      <c r="M148">
        <f t="shared" si="50"/>
        <v>1136.1951831954773</v>
      </c>
      <c r="N148">
        <f t="shared" si="51"/>
        <v>476.48469522017876</v>
      </c>
      <c r="O148">
        <f t="shared" si="43"/>
        <v>7476.970345381687</v>
      </c>
      <c r="P148">
        <f t="shared" si="44"/>
        <v>322.53597568313126</v>
      </c>
      <c r="Q148">
        <f t="shared" si="52"/>
        <v>16280.33475983968</v>
      </c>
      <c r="R148">
        <f t="shared" si="53"/>
        <v>7992.009494403188</v>
      </c>
      <c r="S148">
        <f t="shared" si="54"/>
        <v>24272.344254242897</v>
      </c>
      <c r="T148">
        <f t="shared" si="55"/>
        <v>7992.009494403217</v>
      </c>
      <c r="U148">
        <f t="shared" si="56"/>
        <v>-16795.37390886118</v>
      </c>
    </row>
    <row r="149" spans="1:21" ht="12.75">
      <c r="A149">
        <f t="shared" si="45"/>
        <v>145</v>
      </c>
      <c r="B149">
        <v>0.02</v>
      </c>
      <c r="C149">
        <v>0.01</v>
      </c>
      <c r="D149">
        <f t="shared" si="38"/>
        <v>0.02</v>
      </c>
      <c r="E149">
        <f t="shared" si="46"/>
        <v>79.9200949440316</v>
      </c>
      <c r="F149">
        <f t="shared" si="47"/>
        <v>1644.9334759839692</v>
      </c>
      <c r="G149">
        <f t="shared" si="39"/>
        <v>16339.41722388366</v>
      </c>
      <c r="H149">
        <f t="shared" si="48"/>
        <v>1815.4908026537396</v>
      </c>
      <c r="I149">
        <f t="shared" si="40"/>
        <v>496.6951838297027</v>
      </c>
      <c r="J149">
        <f t="shared" si="49"/>
        <v>16995.952597601427</v>
      </c>
      <c r="K149">
        <f t="shared" si="41"/>
        <v>16509.97455055343</v>
      </c>
      <c r="L149">
        <f t="shared" si="42"/>
        <v>18154.9080265374</v>
      </c>
      <c r="M149">
        <f t="shared" si="50"/>
        <v>1158.955428935973</v>
      </c>
      <c r="N149">
        <f t="shared" si="51"/>
        <v>485.97804704799637</v>
      </c>
      <c r="O149">
        <f t="shared" si="43"/>
        <v>7626.509752289319</v>
      </c>
      <c r="P149">
        <f t="shared" si="44"/>
        <v>328.98669519679385</v>
      </c>
      <c r="Q149">
        <f t="shared" si="52"/>
        <v>16609.321455036472</v>
      </c>
      <c r="R149">
        <f t="shared" si="53"/>
        <v>8149.00084625439</v>
      </c>
      <c r="S149">
        <f t="shared" si="54"/>
        <v>24758.322301290893</v>
      </c>
      <c r="T149">
        <f t="shared" si="55"/>
        <v>8149.000846254419</v>
      </c>
      <c r="U149">
        <f t="shared" si="56"/>
        <v>-17131.812549001545</v>
      </c>
    </row>
    <row r="150" spans="1:21" ht="12.75">
      <c r="A150">
        <f t="shared" si="45"/>
        <v>146</v>
      </c>
      <c r="B150">
        <v>0.02</v>
      </c>
      <c r="C150">
        <v>0.01</v>
      </c>
      <c r="D150">
        <f t="shared" si="38"/>
        <v>0.02</v>
      </c>
      <c r="E150">
        <f t="shared" si="46"/>
        <v>81.4900084625436</v>
      </c>
      <c r="F150">
        <f t="shared" si="47"/>
        <v>1677.8321455036487</v>
      </c>
      <c r="G150">
        <f t="shared" si="39"/>
        <v>16666.154012931904</v>
      </c>
      <c r="H150">
        <f t="shared" si="48"/>
        <v>1851.7948903257675</v>
      </c>
      <c r="I150">
        <f t="shared" si="40"/>
        <v>506.6444620202039</v>
      </c>
      <c r="J150">
        <f t="shared" si="49"/>
        <v>17335.778491877198</v>
      </c>
      <c r="K150">
        <f t="shared" si="41"/>
        <v>16840.11675775402</v>
      </c>
      <c r="L150">
        <f t="shared" si="42"/>
        <v>18517.94890325767</v>
      </c>
      <c r="M150">
        <f t="shared" si="50"/>
        <v>1182.1704113804758</v>
      </c>
      <c r="N150">
        <f t="shared" si="51"/>
        <v>495.66173412317585</v>
      </c>
      <c r="O150">
        <f t="shared" si="43"/>
        <v>7779.039947335104</v>
      </c>
      <c r="P150">
        <f t="shared" si="44"/>
        <v>335.56642910072975</v>
      </c>
      <c r="Q150">
        <f t="shared" si="52"/>
        <v>16944.887884137202</v>
      </c>
      <c r="R150">
        <f t="shared" si="53"/>
        <v>8309.096151276834</v>
      </c>
      <c r="S150">
        <f t="shared" si="54"/>
        <v>25253.98403541407</v>
      </c>
      <c r="T150">
        <f t="shared" si="55"/>
        <v>8309.096151276864</v>
      </c>
      <c r="U150">
        <f t="shared" si="56"/>
        <v>-17474.944088078933</v>
      </c>
    </row>
    <row r="151" spans="1:21" ht="12.75">
      <c r="A151">
        <f t="shared" si="45"/>
        <v>147</v>
      </c>
      <c r="B151">
        <v>0.02</v>
      </c>
      <c r="C151">
        <v>0.01</v>
      </c>
      <c r="D151">
        <f t="shared" si="38"/>
        <v>0.02</v>
      </c>
      <c r="E151">
        <f t="shared" si="46"/>
        <v>83.09096151276802</v>
      </c>
      <c r="F151">
        <f t="shared" si="47"/>
        <v>1711.3887884137216</v>
      </c>
      <c r="G151">
        <f t="shared" si="39"/>
        <v>16999.413138168486</v>
      </c>
      <c r="H151">
        <f t="shared" si="48"/>
        <v>1888.8236820187194</v>
      </c>
      <c r="I151">
        <f t="shared" si="40"/>
        <v>516.7925276979548</v>
      </c>
      <c r="J151">
        <f t="shared" si="49"/>
        <v>17682.387588891976</v>
      </c>
      <c r="K151">
        <f t="shared" si="41"/>
        <v>17176.84803177348</v>
      </c>
      <c r="L151">
        <f t="shared" si="42"/>
        <v>18888.236820187205</v>
      </c>
      <c r="M151">
        <f t="shared" si="50"/>
        <v>1205.8492312952278</v>
      </c>
      <c r="N151">
        <f t="shared" si="51"/>
        <v>505.5395571184963</v>
      </c>
      <c r="O151">
        <f t="shared" si="43"/>
        <v>7934.620746281806</v>
      </c>
      <c r="P151">
        <f t="shared" si="44"/>
        <v>342.2777576827443</v>
      </c>
      <c r="Q151">
        <f t="shared" si="52"/>
        <v>17287.165641819945</v>
      </c>
      <c r="R151">
        <f t="shared" si="53"/>
        <v>8472.357950712583</v>
      </c>
      <c r="S151">
        <f t="shared" si="54"/>
        <v>25759.523592532565</v>
      </c>
      <c r="T151">
        <f t="shared" si="55"/>
        <v>8472.357950712616</v>
      </c>
      <c r="U151">
        <f t="shared" si="56"/>
        <v>-17824.902846250723</v>
      </c>
    </row>
    <row r="152" spans="1:21" ht="12.75">
      <c r="A152">
        <f t="shared" si="45"/>
        <v>148</v>
      </c>
      <c r="B152">
        <v>0.02</v>
      </c>
      <c r="C152">
        <v>0.01</v>
      </c>
      <c r="D152">
        <f t="shared" si="38"/>
        <v>0.02</v>
      </c>
      <c r="E152">
        <f t="shared" si="46"/>
        <v>84.7235795071255</v>
      </c>
      <c r="F152">
        <f t="shared" si="47"/>
        <v>1745.6165641819962</v>
      </c>
      <c r="G152">
        <f t="shared" si="39"/>
        <v>17339.32520606653</v>
      </c>
      <c r="H152">
        <f t="shared" si="48"/>
        <v>1926.5916895629452</v>
      </c>
      <c r="I152">
        <f t="shared" si="40"/>
        <v>527.1433591646081</v>
      </c>
      <c r="J152">
        <f t="shared" si="49"/>
        <v>18035.915724245388</v>
      </c>
      <c r="K152">
        <f t="shared" si="41"/>
        <v>17520.300331447477</v>
      </c>
      <c r="L152">
        <f t="shared" si="42"/>
        <v>19265.916895629474</v>
      </c>
      <c r="M152">
        <f t="shared" si="50"/>
        <v>1230.0011713840854</v>
      </c>
      <c r="N152">
        <f t="shared" si="51"/>
        <v>515.6153927979103</v>
      </c>
      <c r="O152">
        <f t="shared" si="43"/>
        <v>8093.313161207441</v>
      </c>
      <c r="P152">
        <f t="shared" si="44"/>
        <v>349.12331283639924</v>
      </c>
      <c r="Q152">
        <f t="shared" si="52"/>
        <v>17636.288954656346</v>
      </c>
      <c r="R152">
        <f t="shared" si="53"/>
        <v>8638.850030674097</v>
      </c>
      <c r="S152">
        <f t="shared" si="54"/>
        <v>26275.138985330475</v>
      </c>
      <c r="T152">
        <f t="shared" si="55"/>
        <v>8638.850030674126</v>
      </c>
      <c r="U152">
        <f t="shared" si="56"/>
        <v>-18181.825824123</v>
      </c>
    </row>
    <row r="153" spans="1:21" ht="12.75">
      <c r="A153">
        <f t="shared" si="45"/>
        <v>149</v>
      </c>
      <c r="B153">
        <v>0.02</v>
      </c>
      <c r="C153">
        <v>0.01</v>
      </c>
      <c r="D153">
        <f t="shared" si="38"/>
        <v>0.02</v>
      </c>
      <c r="E153">
        <f t="shared" si="46"/>
        <v>86.38850030674067</v>
      </c>
      <c r="F153">
        <f t="shared" si="47"/>
        <v>1780.5288954656362</v>
      </c>
      <c r="G153">
        <f t="shared" si="39"/>
        <v>17686.023433170492</v>
      </c>
      <c r="H153">
        <f t="shared" si="48"/>
        <v>1965.1137147967202</v>
      </c>
      <c r="I153">
        <f t="shared" si="40"/>
        <v>537.7010142549715</v>
      </c>
      <c r="J153">
        <f t="shared" si="49"/>
        <v>18396.501448038944</v>
      </c>
      <c r="K153">
        <f t="shared" si="41"/>
        <v>17870.608252501574</v>
      </c>
      <c r="L153">
        <f t="shared" si="42"/>
        <v>19651.137147967213</v>
      </c>
      <c r="M153">
        <f t="shared" si="50"/>
        <v>1254.6356999282666</v>
      </c>
      <c r="N153">
        <f t="shared" si="51"/>
        <v>525.89319553737</v>
      </c>
      <c r="O153">
        <f t="shared" si="43"/>
        <v>8255.17942443159</v>
      </c>
      <c r="P153">
        <f t="shared" si="44"/>
        <v>356.10577909312724</v>
      </c>
      <c r="Q153">
        <f t="shared" si="52"/>
        <v>17992.394733749472</v>
      </c>
      <c r="R153">
        <f t="shared" si="53"/>
        <v>8808.637447118337</v>
      </c>
      <c r="S153">
        <f t="shared" si="54"/>
        <v>26801.032180867845</v>
      </c>
      <c r="T153">
        <f t="shared" si="55"/>
        <v>8808.63744711837</v>
      </c>
      <c r="U153">
        <f t="shared" si="56"/>
        <v>-18545.85275643622</v>
      </c>
    </row>
    <row r="154" spans="1:21" ht="12.75">
      <c r="A154">
        <f t="shared" si="45"/>
        <v>150</v>
      </c>
      <c r="B154">
        <v>0.02</v>
      </c>
      <c r="C154">
        <v>0.01</v>
      </c>
      <c r="D154">
        <f t="shared" si="38"/>
        <v>0.02</v>
      </c>
      <c r="E154">
        <f t="shared" si="46"/>
        <v>88.08637447118305</v>
      </c>
      <c r="F154">
        <f t="shared" si="47"/>
        <v>1816.139473374949</v>
      </c>
      <c r="G154">
        <f t="shared" si="39"/>
        <v>18039.64369832411</v>
      </c>
      <c r="H154">
        <f t="shared" si="48"/>
        <v>2004.4048553693465</v>
      </c>
      <c r="I154">
        <f t="shared" si="40"/>
        <v>548.4696319280939</v>
      </c>
      <c r="J154">
        <f t="shared" si="49"/>
        <v>18764.28607919457</v>
      </c>
      <c r="K154">
        <f t="shared" si="41"/>
        <v>18227.909080318506</v>
      </c>
      <c r="L154">
        <f t="shared" si="42"/>
        <v>20044.048553693458</v>
      </c>
      <c r="M154">
        <f t="shared" si="50"/>
        <v>1279.762474498886</v>
      </c>
      <c r="N154">
        <f t="shared" si="51"/>
        <v>536.376998876065</v>
      </c>
      <c r="O154">
        <f t="shared" si="43"/>
        <v>8420.283012920221</v>
      </c>
      <c r="P154">
        <f t="shared" si="44"/>
        <v>363.2278946749898</v>
      </c>
      <c r="Q154">
        <f t="shared" si="52"/>
        <v>18355.622628424462</v>
      </c>
      <c r="R154">
        <f t="shared" si="53"/>
        <v>8981.78655131941</v>
      </c>
      <c r="S154">
        <f t="shared" si="54"/>
        <v>27337.40917974391</v>
      </c>
      <c r="T154">
        <f t="shared" si="55"/>
        <v>8981.786551319445</v>
      </c>
      <c r="U154">
        <f t="shared" si="56"/>
        <v>-18917.12616682365</v>
      </c>
    </row>
    <row r="155" spans="1:21" ht="12.75">
      <c r="A155">
        <f t="shared" si="45"/>
        <v>151</v>
      </c>
      <c r="B155">
        <v>0.02</v>
      </c>
      <c r="C155">
        <v>0.01</v>
      </c>
      <c r="D155">
        <f t="shared" si="38"/>
        <v>0.02</v>
      </c>
      <c r="E155">
        <f t="shared" si="46"/>
        <v>89.81786551319377</v>
      </c>
      <c r="F155">
        <f t="shared" si="47"/>
        <v>1852.462262842448</v>
      </c>
      <c r="G155">
        <f t="shared" si="39"/>
        <v>18400.324595942595</v>
      </c>
      <c r="H155">
        <f t="shared" si="48"/>
        <v>2044.480510660287</v>
      </c>
      <c r="I155">
        <f t="shared" si="40"/>
        <v>559.4534338901697</v>
      </c>
      <c r="J155">
        <f t="shared" si="49"/>
        <v>19139.41376085915</v>
      </c>
      <c r="K155">
        <f t="shared" si="41"/>
        <v>18592.342843760434</v>
      </c>
      <c r="L155">
        <f t="shared" si="42"/>
        <v>20444.805106602882</v>
      </c>
      <c r="M155">
        <f t="shared" si="50"/>
        <v>1305.3913457437293</v>
      </c>
      <c r="N155">
        <f t="shared" si="51"/>
        <v>547.0709170987175</v>
      </c>
      <c r="O155">
        <f t="shared" si="43"/>
        <v>8588.688673178625</v>
      </c>
      <c r="P155">
        <f t="shared" si="44"/>
        <v>370.4924525684896</v>
      </c>
      <c r="Q155">
        <f t="shared" si="52"/>
        <v>18726.115080992953</v>
      </c>
      <c r="R155">
        <f t="shared" si="53"/>
        <v>9158.36501584964</v>
      </c>
      <c r="S155">
        <f t="shared" si="54"/>
        <v>27884.480096842628</v>
      </c>
      <c r="T155">
        <f t="shared" si="55"/>
        <v>9158.365015849673</v>
      </c>
      <c r="U155">
        <f t="shared" si="56"/>
        <v>-19295.79142366397</v>
      </c>
    </row>
    <row r="156" spans="1:21" ht="12.75">
      <c r="A156">
        <f t="shared" si="45"/>
        <v>152</v>
      </c>
      <c r="B156">
        <v>0.02</v>
      </c>
      <c r="C156">
        <v>0.01</v>
      </c>
      <c r="D156">
        <f t="shared" si="38"/>
        <v>0.02</v>
      </c>
      <c r="E156">
        <f t="shared" si="46"/>
        <v>91.58365015849608</v>
      </c>
      <c r="F156">
        <f t="shared" si="47"/>
        <v>1889.5115080992969</v>
      </c>
      <c r="G156">
        <f t="shared" si="39"/>
        <v>18768.20749034983</v>
      </c>
      <c r="H156">
        <f t="shared" si="48"/>
        <v>2085.356387816646</v>
      </c>
      <c r="I156">
        <f t="shared" si="40"/>
        <v>570.6567262498959</v>
      </c>
      <c r="J156">
        <f t="shared" si="49"/>
        <v>19522.03151691672</v>
      </c>
      <c r="K156">
        <f t="shared" si="41"/>
        <v>18964.052370067177</v>
      </c>
      <c r="L156">
        <f t="shared" si="42"/>
        <v>20853.563878166475</v>
      </c>
      <c r="M156">
        <f t="shared" si="50"/>
        <v>1331.5323612497573</v>
      </c>
      <c r="N156">
        <f t="shared" si="51"/>
        <v>557.9791468495423</v>
      </c>
      <c r="O156">
        <f t="shared" si="43"/>
        <v>8760.462446642197</v>
      </c>
      <c r="P156">
        <f t="shared" si="44"/>
        <v>377.9023016198594</v>
      </c>
      <c r="Q156">
        <f t="shared" si="52"/>
        <v>19104.017382612812</v>
      </c>
      <c r="R156">
        <f t="shared" si="53"/>
        <v>9338.44186107932</v>
      </c>
      <c r="S156">
        <f t="shared" si="54"/>
        <v>28442.45924369217</v>
      </c>
      <c r="T156">
        <f t="shared" si="55"/>
        <v>9338.441861079356</v>
      </c>
      <c r="U156">
        <f t="shared" si="56"/>
        <v>-19681.996797049935</v>
      </c>
    </row>
    <row r="157" spans="1:21" ht="12.75">
      <c r="A157">
        <f t="shared" si="45"/>
        <v>153</v>
      </c>
      <c r="B157">
        <v>0.02</v>
      </c>
      <c r="C157">
        <v>0.01</v>
      </c>
      <c r="D157">
        <f t="shared" si="38"/>
        <v>0.02</v>
      </c>
      <c r="E157">
        <f t="shared" si="46"/>
        <v>93.38441861079285</v>
      </c>
      <c r="F157">
        <f t="shared" si="47"/>
        <v>1927.301738261283</v>
      </c>
      <c r="G157">
        <f t="shared" si="39"/>
        <v>19143.436571202106</v>
      </c>
      <c r="H157">
        <f t="shared" si="48"/>
        <v>2127.048507911346</v>
      </c>
      <c r="I157">
        <f t="shared" si="40"/>
        <v>582.0839012069279</v>
      </c>
      <c r="J157">
        <f t="shared" si="49"/>
        <v>19912.289309630618</v>
      </c>
      <c r="K157">
        <f t="shared" si="41"/>
        <v>19343.183340852163</v>
      </c>
      <c r="L157">
        <f t="shared" si="42"/>
        <v>21270.485079113452</v>
      </c>
      <c r="M157">
        <f t="shared" si="50"/>
        <v>1358.1957694828318</v>
      </c>
      <c r="N157">
        <f t="shared" si="51"/>
        <v>569.1059687784546</v>
      </c>
      <c r="O157">
        <f t="shared" si="43"/>
        <v>8935.671695575042</v>
      </c>
      <c r="P157">
        <f t="shared" si="44"/>
        <v>385.4603476522566</v>
      </c>
      <c r="Q157">
        <f t="shared" si="52"/>
        <v>19489.47773026507</v>
      </c>
      <c r="R157">
        <f t="shared" si="53"/>
        <v>9522.087482205514</v>
      </c>
      <c r="S157">
        <f t="shared" si="54"/>
        <v>29011.565212470625</v>
      </c>
      <c r="T157">
        <f t="shared" si="55"/>
        <v>9522.087482205554</v>
      </c>
      <c r="U157">
        <f t="shared" si="56"/>
        <v>-20075.893516895543</v>
      </c>
    </row>
    <row r="158" spans="1:21" ht="12.75">
      <c r="A158">
        <f t="shared" si="45"/>
        <v>154</v>
      </c>
      <c r="B158">
        <v>0.02</v>
      </c>
      <c r="C158">
        <v>0.01</v>
      </c>
      <c r="D158">
        <f t="shared" si="38"/>
        <v>0.02</v>
      </c>
      <c r="E158">
        <f t="shared" si="46"/>
        <v>95.22087482205474</v>
      </c>
      <c r="F158">
        <f t="shared" si="47"/>
        <v>1965.8477730265085</v>
      </c>
      <c r="G158">
        <f t="shared" si="39"/>
        <v>19526.158910019923</v>
      </c>
      <c r="H158">
        <f t="shared" si="48"/>
        <v>2169.573212224437</v>
      </c>
      <c r="I158">
        <f t="shared" si="40"/>
        <v>593.7394387740981</v>
      </c>
      <c r="J158">
        <f t="shared" si="49"/>
        <v>20310.34009843813</v>
      </c>
      <c r="K158">
        <f t="shared" si="41"/>
        <v>19729.884349217846</v>
      </c>
      <c r="L158">
        <f t="shared" si="42"/>
        <v>21695.73212224436</v>
      </c>
      <c r="M158">
        <f t="shared" si="50"/>
        <v>1385.3920238062287</v>
      </c>
      <c r="N158">
        <f t="shared" si="51"/>
        <v>580.4557492202839</v>
      </c>
      <c r="O158">
        <f t="shared" si="43"/>
        <v>9114.385129486542</v>
      </c>
      <c r="P158">
        <f t="shared" si="44"/>
        <v>393.16955460530176</v>
      </c>
      <c r="Q158">
        <f t="shared" si="52"/>
        <v>19882.64728487037</v>
      </c>
      <c r="R158">
        <f t="shared" si="53"/>
        <v>9709.373676820493</v>
      </c>
      <c r="S158">
        <f t="shared" si="54"/>
        <v>29592.02096169091</v>
      </c>
      <c r="T158">
        <f t="shared" si="55"/>
        <v>9709.373676820536</v>
      </c>
      <c r="U158">
        <f t="shared" si="56"/>
        <v>-20477.635832204323</v>
      </c>
    </row>
    <row r="159" spans="1:21" ht="12.75">
      <c r="A159">
        <f t="shared" si="45"/>
        <v>155</v>
      </c>
      <c r="B159">
        <v>0.02</v>
      </c>
      <c r="C159">
        <v>0.01</v>
      </c>
      <c r="D159">
        <f t="shared" si="38"/>
        <v>0.02</v>
      </c>
      <c r="E159">
        <f t="shared" si="46"/>
        <v>97.09373676820451</v>
      </c>
      <c r="F159">
        <f t="shared" si="47"/>
        <v>2005.1647284870387</v>
      </c>
      <c r="G159">
        <f t="shared" si="39"/>
        <v>19916.52451785013</v>
      </c>
      <c r="H159">
        <f t="shared" si="48"/>
        <v>2212.9471686500146</v>
      </c>
      <c r="I159">
        <f t="shared" si="40"/>
        <v>605.6279085340814</v>
      </c>
      <c r="J159">
        <f t="shared" si="49"/>
        <v>20716.339899920626</v>
      </c>
      <c r="K159">
        <f t="shared" si="41"/>
        <v>20124.306958013112</v>
      </c>
      <c r="L159">
        <f t="shared" si="42"/>
        <v>22129.471686500146</v>
      </c>
      <c r="M159">
        <f t="shared" si="50"/>
        <v>1413.1317865795234</v>
      </c>
      <c r="N159">
        <f t="shared" si="51"/>
        <v>592.0329419075133</v>
      </c>
      <c r="O159">
        <f t="shared" si="43"/>
        <v>9296.672832076272</v>
      </c>
      <c r="P159">
        <f t="shared" si="44"/>
        <v>401.03294569740774</v>
      </c>
      <c r="Q159">
        <f t="shared" si="52"/>
        <v>20283.680230567777</v>
      </c>
      <c r="R159">
        <f t="shared" si="53"/>
        <v>9900.373673030601</v>
      </c>
      <c r="S159">
        <f t="shared" si="54"/>
        <v>30184.053903598422</v>
      </c>
      <c r="T159">
        <f t="shared" si="55"/>
        <v>9900.373673030641</v>
      </c>
      <c r="U159">
        <f t="shared" si="56"/>
        <v>-20887.381071522104</v>
      </c>
    </row>
    <row r="160" spans="1:21" ht="12.75">
      <c r="A160">
        <f t="shared" si="45"/>
        <v>156</v>
      </c>
      <c r="B160">
        <v>0.02</v>
      </c>
      <c r="C160">
        <v>0.01</v>
      </c>
      <c r="D160">
        <f t="shared" si="38"/>
        <v>0.02</v>
      </c>
      <c r="E160">
        <f t="shared" si="46"/>
        <v>99.00373673030562</v>
      </c>
      <c r="F160">
        <f t="shared" si="47"/>
        <v>2045.2680230567796</v>
      </c>
      <c r="G160">
        <f t="shared" si="39"/>
        <v>20314.68640408098</v>
      </c>
      <c r="H160">
        <f t="shared" si="48"/>
        <v>2257.1873782312177</v>
      </c>
      <c r="I160">
        <f t="shared" si="40"/>
        <v>617.7539714311818</v>
      </c>
      <c r="J160">
        <f t="shared" si="49"/>
        <v>21130.447848972773</v>
      </c>
      <c r="K160">
        <f t="shared" si="41"/>
        <v>20526.605759255417</v>
      </c>
      <c r="L160">
        <f t="shared" si="42"/>
        <v>22571.8737823122</v>
      </c>
      <c r="M160">
        <f t="shared" si="50"/>
        <v>1441.4259333394239</v>
      </c>
      <c r="N160">
        <f t="shared" si="51"/>
        <v>603.8420897173564</v>
      </c>
      <c r="O160">
        <f t="shared" si="43"/>
        <v>9482.606288717798</v>
      </c>
      <c r="P160">
        <f t="shared" si="44"/>
        <v>409.0536046113559</v>
      </c>
      <c r="Q160">
        <f t="shared" si="52"/>
        <v>20692.733835179133</v>
      </c>
      <c r="R160">
        <f t="shared" si="53"/>
        <v>10095.162158136602</v>
      </c>
      <c r="S160">
        <f t="shared" si="54"/>
        <v>30787.89599331578</v>
      </c>
      <c r="T160">
        <f t="shared" si="55"/>
        <v>10095.162158136642</v>
      </c>
      <c r="U160">
        <f t="shared" si="56"/>
        <v>-21305.289704597937</v>
      </c>
    </row>
    <row r="161" spans="1:21" ht="12.75">
      <c r="A161">
        <f t="shared" si="45"/>
        <v>157</v>
      </c>
      <c r="B161">
        <v>0.02</v>
      </c>
      <c r="C161">
        <v>0.01</v>
      </c>
      <c r="D161">
        <f t="shared" si="38"/>
        <v>0.02</v>
      </c>
      <c r="E161">
        <f t="shared" si="46"/>
        <v>100.9516215813656</v>
      </c>
      <c r="F161">
        <f t="shared" si="47"/>
        <v>2086.173383517915</v>
      </c>
      <c r="G161">
        <f t="shared" si="39"/>
        <v>20720.800636433156</v>
      </c>
      <c r="H161">
        <f t="shared" si="48"/>
        <v>2302.311181825906</v>
      </c>
      <c r="I161">
        <f t="shared" si="40"/>
        <v>630.1223815989521</v>
      </c>
      <c r="J161">
        <f t="shared" si="49"/>
        <v>21552.82626119484</v>
      </c>
      <c r="K161">
        <f t="shared" si="41"/>
        <v>20936.938434741147</v>
      </c>
      <c r="L161">
        <f t="shared" si="42"/>
        <v>23023.11181825906</v>
      </c>
      <c r="M161">
        <f t="shared" si="50"/>
        <v>1470.2855570642218</v>
      </c>
      <c r="N161">
        <f t="shared" si="51"/>
        <v>615.8878264536943</v>
      </c>
      <c r="O161">
        <f t="shared" si="43"/>
        <v>9672.258414492153</v>
      </c>
      <c r="P161">
        <f t="shared" si="44"/>
        <v>417.2346767035831</v>
      </c>
      <c r="Q161">
        <f t="shared" si="52"/>
        <v>21109.968511882715</v>
      </c>
      <c r="R161">
        <f t="shared" si="53"/>
        <v>10293.81530788671</v>
      </c>
      <c r="S161">
        <f t="shared" si="54"/>
        <v>31403.783819769473</v>
      </c>
      <c r="T161">
        <f t="shared" si="55"/>
        <v>10293.815307886753</v>
      </c>
      <c r="U161">
        <f t="shared" si="56"/>
        <v>-21731.525405277273</v>
      </c>
    </row>
    <row r="162" spans="1:21" ht="12.75">
      <c r="A162">
        <f t="shared" si="45"/>
        <v>158</v>
      </c>
      <c r="B162">
        <v>0.02</v>
      </c>
      <c r="C162">
        <v>0.01</v>
      </c>
      <c r="D162">
        <f t="shared" si="38"/>
        <v>0.02</v>
      </c>
      <c r="E162">
        <f t="shared" si="46"/>
        <v>102.9381530788667</v>
      </c>
      <c r="F162">
        <f t="shared" si="47"/>
        <v>2127.8968511882736</v>
      </c>
      <c r="G162">
        <f t="shared" si="39"/>
        <v>21135.026402150364</v>
      </c>
      <c r="H162">
        <f t="shared" si="48"/>
        <v>2348.336266905597</v>
      </c>
      <c r="I162">
        <f t="shared" si="40"/>
        <v>642.7379882243588</v>
      </c>
      <c r="J162">
        <f t="shared" si="49"/>
        <v>21983.640696532457</v>
      </c>
      <c r="K162">
        <f t="shared" si="41"/>
        <v>21355.465817867684</v>
      </c>
      <c r="L162">
        <f t="shared" si="42"/>
        <v>23483.36266905596</v>
      </c>
      <c r="M162">
        <f t="shared" si="50"/>
        <v>1499.7219725235038</v>
      </c>
      <c r="N162">
        <f t="shared" si="51"/>
        <v>628.1748786647731</v>
      </c>
      <c r="O162">
        <f t="shared" si="43"/>
        <v>9865.703582781996</v>
      </c>
      <c r="P162">
        <f t="shared" si="44"/>
        <v>425.57937023765476</v>
      </c>
      <c r="Q162">
        <f t="shared" si="52"/>
        <v>21535.54788212037</v>
      </c>
      <c r="R162">
        <f t="shared" si="53"/>
        <v>10496.410816313826</v>
      </c>
      <c r="S162">
        <f t="shared" si="54"/>
        <v>32031.958698434246</v>
      </c>
      <c r="T162">
        <f t="shared" si="55"/>
        <v>10496.410816313872</v>
      </c>
      <c r="U162">
        <f t="shared" si="56"/>
        <v>-22166.2551156522</v>
      </c>
    </row>
    <row r="163" spans="1:21" ht="12.75">
      <c r="A163">
        <f t="shared" si="45"/>
        <v>159</v>
      </c>
      <c r="B163">
        <v>0.02</v>
      </c>
      <c r="C163">
        <v>0.01</v>
      </c>
      <c r="D163">
        <f t="shared" si="38"/>
        <v>0.02</v>
      </c>
      <c r="E163">
        <f t="shared" si="46"/>
        <v>104.96410816313781</v>
      </c>
      <c r="F163">
        <f t="shared" si="47"/>
        <v>2170.454788212039</v>
      </c>
      <c r="G163">
        <f t="shared" si="39"/>
        <v>21557.526070413354</v>
      </c>
      <c r="H163">
        <f t="shared" si="48"/>
        <v>2395.280674490372</v>
      </c>
      <c r="I163">
        <f t="shared" si="40"/>
        <v>655.6057374492286</v>
      </c>
      <c r="J163">
        <f t="shared" si="49"/>
        <v>22423.06002418886</v>
      </c>
      <c r="K163">
        <f t="shared" si="41"/>
        <v>21782.351956691688</v>
      </c>
      <c r="L163">
        <f t="shared" si="42"/>
        <v>23952.806744903726</v>
      </c>
      <c r="M163">
        <f t="shared" si="50"/>
        <v>1529.7467207148668</v>
      </c>
      <c r="N163">
        <f t="shared" si="51"/>
        <v>640.708067497173</v>
      </c>
      <c r="O163">
        <f t="shared" si="43"/>
        <v>10063.017654437637</v>
      </c>
      <c r="P163">
        <f t="shared" si="44"/>
        <v>434.09095764240783</v>
      </c>
      <c r="Q163">
        <f t="shared" si="52"/>
        <v>21969.638839762778</v>
      </c>
      <c r="R163">
        <f t="shared" si="53"/>
        <v>10703.02792616859</v>
      </c>
      <c r="S163">
        <f t="shared" si="54"/>
        <v>32672.66676593142</v>
      </c>
      <c r="T163">
        <f t="shared" si="55"/>
        <v>10703.027926168637</v>
      </c>
      <c r="U163">
        <f t="shared" si="56"/>
        <v>-22609.64911149373</v>
      </c>
    </row>
    <row r="164" spans="1:21" ht="12.75">
      <c r="A164">
        <f t="shared" si="45"/>
        <v>160</v>
      </c>
      <c r="B164">
        <v>0.02</v>
      </c>
      <c r="C164">
        <v>0.01</v>
      </c>
      <c r="D164">
        <f t="shared" si="38"/>
        <v>0.02</v>
      </c>
      <c r="E164">
        <f t="shared" si="46"/>
        <v>107.03027926168544</v>
      </c>
      <c r="F164">
        <f t="shared" si="47"/>
        <v>2213.86388397628</v>
      </c>
      <c r="G164">
        <f t="shared" si="39"/>
        <v>21988.465256001957</v>
      </c>
      <c r="H164">
        <f t="shared" si="48"/>
        <v>2443.162806222441</v>
      </c>
      <c r="I164">
        <f t="shared" si="40"/>
        <v>668.7306743097207</v>
      </c>
      <c r="J164">
        <f t="shared" si="49"/>
        <v>22871.25648883505</v>
      </c>
      <c r="K164">
        <f t="shared" si="41"/>
        <v>22217.764178248115</v>
      </c>
      <c r="L164">
        <f t="shared" si="42"/>
        <v>24431.628062224398</v>
      </c>
      <c r="M164">
        <f t="shared" si="50"/>
        <v>1560.3715733893484</v>
      </c>
      <c r="N164">
        <f t="shared" si="51"/>
        <v>653.4923105869348</v>
      </c>
      <c r="O164">
        <f t="shared" si="43"/>
        <v>10264.27800752639</v>
      </c>
      <c r="P164">
        <f t="shared" si="44"/>
        <v>442.772776795256</v>
      </c>
      <c r="Q164">
        <f t="shared" si="52"/>
        <v>22412.411616558034</v>
      </c>
      <c r="R164">
        <f t="shared" si="53"/>
        <v>10913.747459960265</v>
      </c>
      <c r="S164">
        <f t="shared" si="54"/>
        <v>33326.15907651835</v>
      </c>
      <c r="T164">
        <f t="shared" si="55"/>
        <v>10913.747459960316</v>
      </c>
      <c r="U164">
        <f t="shared" si="56"/>
        <v>-23061.88106899191</v>
      </c>
    </row>
    <row r="165" spans="1:21" ht="12.75">
      <c r="A165">
        <f t="shared" si="45"/>
        <v>161</v>
      </c>
      <c r="B165">
        <v>0.02</v>
      </c>
      <c r="C165">
        <v>0.01</v>
      </c>
      <c r="D165">
        <f t="shared" si="38"/>
        <v>0.02</v>
      </c>
      <c r="E165">
        <f t="shared" si="46"/>
        <v>109.13747459960216</v>
      </c>
      <c r="F165">
        <f t="shared" si="47"/>
        <v>2258.1411616558053</v>
      </c>
      <c r="G165">
        <f t="shared" si="39"/>
        <v>22428.012884230073</v>
      </c>
      <c r="H165">
        <f t="shared" si="48"/>
        <v>2492.001431581117</v>
      </c>
      <c r="I165">
        <f t="shared" si="40"/>
        <v>682.1179447145734</v>
      </c>
      <c r="J165">
        <f t="shared" si="49"/>
        <v>23328.405778143853</v>
      </c>
      <c r="K165">
        <f t="shared" si="41"/>
        <v>22661.873154155386</v>
      </c>
      <c r="L165">
        <f t="shared" si="42"/>
        <v>24920.01431581119</v>
      </c>
      <c r="M165">
        <f t="shared" si="50"/>
        <v>1591.6085376673382</v>
      </c>
      <c r="N165">
        <f t="shared" si="51"/>
        <v>666.5326239884671</v>
      </c>
      <c r="O165">
        <f t="shared" si="43"/>
        <v>10469.563567676918</v>
      </c>
      <c r="P165">
        <f t="shared" si="44"/>
        <v>451.6282323311611</v>
      </c>
      <c r="Q165">
        <f t="shared" si="52"/>
        <v>22864.039848889195</v>
      </c>
      <c r="R165">
        <f t="shared" si="53"/>
        <v>11128.651851617571</v>
      </c>
      <c r="S165">
        <f t="shared" si="54"/>
        <v>33992.69170050682</v>
      </c>
      <c r="T165">
        <f t="shared" si="55"/>
        <v>11128.651851617622</v>
      </c>
      <c r="U165">
        <f t="shared" si="56"/>
        <v>-23523.12813282985</v>
      </c>
    </row>
    <row r="166" spans="1:21" ht="12.75">
      <c r="A166">
        <f t="shared" si="45"/>
        <v>162</v>
      </c>
      <c r="B166">
        <v>0.02</v>
      </c>
      <c r="C166">
        <v>0.01</v>
      </c>
      <c r="D166">
        <f t="shared" si="38"/>
        <v>0.02</v>
      </c>
      <c r="E166">
        <f t="shared" si="46"/>
        <v>111.28651851617522</v>
      </c>
      <c r="F166">
        <f t="shared" si="47"/>
        <v>2303.3039848889216</v>
      </c>
      <c r="G166">
        <f t="shared" si="39"/>
        <v>22876.341257179025</v>
      </c>
      <c r="H166">
        <f t="shared" si="48"/>
        <v>2541.8156952421123</v>
      </c>
      <c r="I166">
        <f t="shared" si="40"/>
        <v>695.7727974629282</v>
      </c>
      <c r="J166">
        <f t="shared" si="49"/>
        <v>23794.687091674303</v>
      </c>
      <c r="K166">
        <f t="shared" si="41"/>
        <v>23114.852967532213</v>
      </c>
      <c r="L166">
        <f t="shared" si="42"/>
        <v>25418.156952421137</v>
      </c>
      <c r="M166">
        <f t="shared" si="50"/>
        <v>1623.4698607468324</v>
      </c>
      <c r="N166">
        <f t="shared" si="51"/>
        <v>679.8341241420894</v>
      </c>
      <c r="O166">
        <f t="shared" si="43"/>
        <v>10678.954839030457</v>
      </c>
      <c r="P166">
        <f t="shared" si="44"/>
        <v>460.66079697778434</v>
      </c>
      <c r="Q166">
        <f t="shared" si="52"/>
        <v>23324.70064586698</v>
      </c>
      <c r="R166">
        <f t="shared" si="53"/>
        <v>11347.825178781875</v>
      </c>
      <c r="S166">
        <f t="shared" si="54"/>
        <v>34672.52582464891</v>
      </c>
      <c r="T166">
        <f t="shared" si="55"/>
        <v>11347.825178781926</v>
      </c>
      <c r="U166">
        <f t="shared" si="56"/>
        <v>-23993.570985618397</v>
      </c>
    </row>
    <row r="167" spans="1:21" ht="12.75">
      <c r="A167">
        <f t="shared" si="45"/>
        <v>163</v>
      </c>
      <c r="B167">
        <v>0.02</v>
      </c>
      <c r="C167">
        <v>0.01</v>
      </c>
      <c r="D167">
        <f t="shared" si="38"/>
        <v>0.02</v>
      </c>
      <c r="E167">
        <f t="shared" si="46"/>
        <v>113.47825178781824</v>
      </c>
      <c r="F167">
        <f t="shared" si="47"/>
        <v>2349.3700645867</v>
      </c>
      <c r="G167">
        <f t="shared" si="39"/>
        <v>23333.626121255333</v>
      </c>
      <c r="H167">
        <f t="shared" si="48"/>
        <v>2592.6251245839267</v>
      </c>
      <c r="I167">
        <f t="shared" si="40"/>
        <v>709.7005863024866</v>
      </c>
      <c r="J167">
        <f t="shared" si="49"/>
        <v>24270.283211133457</v>
      </c>
      <c r="K167">
        <f t="shared" si="41"/>
        <v>23576.881181252556</v>
      </c>
      <c r="L167">
        <f t="shared" si="42"/>
        <v>25926.25124583926</v>
      </c>
      <c r="M167">
        <f t="shared" si="50"/>
        <v>1655.9680347058027</v>
      </c>
      <c r="N167">
        <f t="shared" si="51"/>
        <v>693.402029880901</v>
      </c>
      <c r="O167">
        <f t="shared" si="43"/>
        <v>10892.533935811065</v>
      </c>
      <c r="P167">
        <f t="shared" si="44"/>
        <v>469.87401291734005</v>
      </c>
      <c r="Q167">
        <f t="shared" si="52"/>
        <v>23794.574658784317</v>
      </c>
      <c r="R167">
        <f t="shared" si="53"/>
        <v>11571.353195745434</v>
      </c>
      <c r="S167">
        <f t="shared" si="54"/>
        <v>35365.927854529815</v>
      </c>
      <c r="T167">
        <f t="shared" si="55"/>
        <v>11571.353195745487</v>
      </c>
      <c r="U167">
        <f t="shared" si="56"/>
        <v>-24473.393918718684</v>
      </c>
    </row>
    <row r="168" spans="1:21" ht="12.75">
      <c r="A168">
        <f t="shared" si="45"/>
        <v>164</v>
      </c>
      <c r="B168">
        <v>0.02</v>
      </c>
      <c r="C168">
        <v>0.01</v>
      </c>
      <c r="D168">
        <f t="shared" si="38"/>
        <v>0.02</v>
      </c>
      <c r="E168">
        <f t="shared" si="46"/>
        <v>115.71353195745382</v>
      </c>
      <c r="F168">
        <f t="shared" si="47"/>
        <v>2396.357465878434</v>
      </c>
      <c r="G168">
        <f t="shared" si="39"/>
        <v>23800.04673609931</v>
      </c>
      <c r="H168">
        <f t="shared" si="48"/>
        <v>2644.4496373443653</v>
      </c>
      <c r="I168">
        <f t="shared" si="40"/>
        <v>723.906772028837</v>
      </c>
      <c r="J168">
        <f t="shared" si="49"/>
        <v>24755.380572043057</v>
      </c>
      <c r="K168">
        <f t="shared" si="41"/>
        <v>24048.13890756524</v>
      </c>
      <c r="L168">
        <f t="shared" si="42"/>
        <v>26444.496373443675</v>
      </c>
      <c r="M168">
        <f t="shared" si="50"/>
        <v>1689.1158014006194</v>
      </c>
      <c r="N168">
        <f t="shared" si="51"/>
        <v>707.2416644778168</v>
      </c>
      <c r="O168">
        <f t="shared" si="43"/>
        <v>11110.384614527287</v>
      </c>
      <c r="P168">
        <f t="shared" si="44"/>
        <v>479.2714931756868</v>
      </c>
      <c r="Q168">
        <f t="shared" si="52"/>
        <v>24273.846151960002</v>
      </c>
      <c r="R168">
        <f t="shared" si="53"/>
        <v>11799.323367047562</v>
      </c>
      <c r="S168">
        <f t="shared" si="54"/>
        <v>36073.16951900763</v>
      </c>
      <c r="T168">
        <f t="shared" si="55"/>
        <v>11799.323367047617</v>
      </c>
      <c r="U168">
        <f t="shared" si="56"/>
        <v>-24962.78490448028</v>
      </c>
    </row>
    <row r="169" spans="1:21" ht="12.75">
      <c r="A169">
        <f t="shared" si="45"/>
        <v>165</v>
      </c>
      <c r="B169">
        <v>0.02</v>
      </c>
      <c r="C169">
        <v>0.01</v>
      </c>
      <c r="D169">
        <f t="shared" si="38"/>
        <v>0.02</v>
      </c>
      <c r="E169">
        <f t="shared" si="46"/>
        <v>117.99323367047506</v>
      </c>
      <c r="F169">
        <f t="shared" si="47"/>
        <v>2444.284615196003</v>
      </c>
      <c r="G169">
        <f t="shared" si="39"/>
        <v>24275.785944871575</v>
      </c>
      <c r="H169">
        <f t="shared" si="48"/>
        <v>2697.3095494301742</v>
      </c>
      <c r="I169">
        <f t="shared" si="40"/>
        <v>738.3969246267669</v>
      </c>
      <c r="J169">
        <f t="shared" si="49"/>
        <v>25250.16933683929</v>
      </c>
      <c r="K169">
        <f t="shared" si="41"/>
        <v>24528.810879105746</v>
      </c>
      <c r="L169">
        <f t="shared" si="42"/>
        <v>26973.09549430175</v>
      </c>
      <c r="M169">
        <f t="shared" si="50"/>
        <v>1722.9261574624559</v>
      </c>
      <c r="N169">
        <f t="shared" si="51"/>
        <v>721.358457733546</v>
      </c>
      <c r="O169">
        <f t="shared" si="43"/>
        <v>11332.592306817834</v>
      </c>
      <c r="P169">
        <f t="shared" si="44"/>
        <v>488.85692303920064</v>
      </c>
      <c r="Q169">
        <f t="shared" si="52"/>
        <v>24762.703074999205</v>
      </c>
      <c r="R169">
        <f t="shared" si="53"/>
        <v>12031.824901741908</v>
      </c>
      <c r="S169">
        <f t="shared" si="54"/>
        <v>36794.52797674117</v>
      </c>
      <c r="T169">
        <f t="shared" si="55"/>
        <v>12031.824901741962</v>
      </c>
      <c r="U169">
        <f t="shared" si="56"/>
        <v>-25461.935669923278</v>
      </c>
    </row>
    <row r="170" spans="1:21" ht="12.75">
      <c r="A170">
        <f t="shared" si="45"/>
        <v>166</v>
      </c>
      <c r="B170">
        <v>0.02</v>
      </c>
      <c r="C170">
        <v>0.01</v>
      </c>
      <c r="D170">
        <f t="shared" si="38"/>
        <v>0.02</v>
      </c>
      <c r="E170">
        <f t="shared" si="46"/>
        <v>120.31824901741854</v>
      </c>
      <c r="F170">
        <f t="shared" si="47"/>
        <v>2493.170307499923</v>
      </c>
      <c r="G170">
        <f t="shared" si="39"/>
        <v>24761.030245945025</v>
      </c>
      <c r="H170">
        <f t="shared" si="48"/>
        <v>2751.22558288278</v>
      </c>
      <c r="I170">
        <f t="shared" si="40"/>
        <v>753.1767254543826</v>
      </c>
      <c r="J170">
        <f t="shared" si="49"/>
        <v>25754.843469434243</v>
      </c>
      <c r="K170">
        <f t="shared" si="41"/>
        <v>25019.085521327877</v>
      </c>
      <c r="L170">
        <f t="shared" si="42"/>
        <v>27512.255828827805</v>
      </c>
      <c r="M170">
        <f t="shared" si="50"/>
        <v>1757.4123593935597</v>
      </c>
      <c r="N170">
        <f t="shared" si="51"/>
        <v>735.7579481063658</v>
      </c>
      <c r="O170">
        <f t="shared" si="43"/>
        <v>11559.24415295419</v>
      </c>
      <c r="P170">
        <f t="shared" si="44"/>
        <v>498.6340614999847</v>
      </c>
      <c r="Q170">
        <f t="shared" si="52"/>
        <v>25261.33713649919</v>
      </c>
      <c r="R170">
        <f t="shared" si="53"/>
        <v>12268.948788348287</v>
      </c>
      <c r="S170">
        <f t="shared" si="54"/>
        <v>37530.285924847536</v>
      </c>
      <c r="T170">
        <f t="shared" si="55"/>
        <v>12268.948788348343</v>
      </c>
      <c r="U170">
        <f t="shared" si="56"/>
        <v>-25971.041771893288</v>
      </c>
    </row>
    <row r="171" spans="1:21" ht="12.75">
      <c r="A171">
        <f t="shared" si="45"/>
        <v>167</v>
      </c>
      <c r="B171">
        <v>0.02</v>
      </c>
      <c r="C171">
        <v>0.01</v>
      </c>
      <c r="D171">
        <f t="shared" si="38"/>
        <v>0.02</v>
      </c>
      <c r="E171">
        <f t="shared" si="46"/>
        <v>122.6894878834823</v>
      </c>
      <c r="F171">
        <f t="shared" si="47"/>
        <v>2543.0337136499215</v>
      </c>
      <c r="G171">
        <f t="shared" si="39"/>
        <v>25255.969866030307</v>
      </c>
      <c r="H171">
        <f t="shared" si="48"/>
        <v>2806.218874003367</v>
      </c>
      <c r="I171">
        <f t="shared" si="40"/>
        <v>768.2519694709205</v>
      </c>
      <c r="J171">
        <f t="shared" si="49"/>
        <v>26269.600811268192</v>
      </c>
      <c r="K171">
        <f t="shared" si="41"/>
        <v>25519.155026383753</v>
      </c>
      <c r="L171">
        <f t="shared" si="42"/>
        <v>28062.188740033675</v>
      </c>
      <c r="M171">
        <f t="shared" si="50"/>
        <v>1792.587928765481</v>
      </c>
      <c r="N171">
        <f t="shared" si="51"/>
        <v>750.4457848844395</v>
      </c>
      <c r="O171">
        <f t="shared" si="43"/>
        <v>11790.429036013275</v>
      </c>
      <c r="P171">
        <f t="shared" si="44"/>
        <v>508.6067427299843</v>
      </c>
      <c r="Q171">
        <f t="shared" si="52"/>
        <v>25769.943879229177</v>
      </c>
      <c r="R171">
        <f t="shared" si="53"/>
        <v>12510.787830502744</v>
      </c>
      <c r="S171">
        <f t="shared" si="54"/>
        <v>38280.731709731976</v>
      </c>
      <c r="T171">
        <f t="shared" si="55"/>
        <v>12510.787830502799</v>
      </c>
      <c r="U171">
        <f t="shared" si="56"/>
        <v>-26490.302673718645</v>
      </c>
    </row>
    <row r="172" spans="1:21" ht="12.75">
      <c r="A172">
        <f t="shared" si="45"/>
        <v>168</v>
      </c>
      <c r="B172">
        <v>0.02</v>
      </c>
      <c r="C172">
        <v>0.01</v>
      </c>
      <c r="D172">
        <f t="shared" si="38"/>
        <v>0.02</v>
      </c>
      <c r="E172">
        <f t="shared" si="46"/>
        <v>125.10787830502689</v>
      </c>
      <c r="F172">
        <f t="shared" si="47"/>
        <v>2593.89438792292</v>
      </c>
      <c r="G172">
        <f t="shared" si="39"/>
        <v>25760.79883476362</v>
      </c>
      <c r="H172">
        <f t="shared" si="48"/>
        <v>2862.310981640403</v>
      </c>
      <c r="I172">
        <f t="shared" si="40"/>
        <v>783.6285675091044</v>
      </c>
      <c r="J172">
        <f t="shared" si="49"/>
        <v>26794.64315888278</v>
      </c>
      <c r="K172">
        <f t="shared" si="41"/>
        <v>26029.2154284811</v>
      </c>
      <c r="L172">
        <f t="shared" si="42"/>
        <v>28623.109816404023</v>
      </c>
      <c r="M172">
        <f t="shared" si="50"/>
        <v>1828.4666575212436</v>
      </c>
      <c r="N172">
        <f t="shared" si="51"/>
        <v>765.4277304016796</v>
      </c>
      <c r="O172">
        <f t="shared" si="43"/>
        <v>12026.237616733539</v>
      </c>
      <c r="P172">
        <f t="shared" si="44"/>
        <v>518.778877584584</v>
      </c>
      <c r="Q172">
        <f t="shared" si="52"/>
        <v>26288.72275681376</v>
      </c>
      <c r="R172">
        <f t="shared" si="53"/>
        <v>12757.436683319836</v>
      </c>
      <c r="S172">
        <f t="shared" si="54"/>
        <v>39046.159440133655</v>
      </c>
      <c r="T172">
        <f t="shared" si="55"/>
        <v>12757.436683319895</v>
      </c>
      <c r="U172">
        <f t="shared" si="56"/>
        <v>-27019.92182340006</v>
      </c>
    </row>
    <row r="173" spans="1:21" ht="12.75">
      <c r="A173">
        <f t="shared" si="45"/>
        <v>169</v>
      </c>
      <c r="B173">
        <v>0.02</v>
      </c>
      <c r="C173">
        <v>0.01</v>
      </c>
      <c r="D173">
        <f t="shared" si="38"/>
        <v>0.02</v>
      </c>
      <c r="E173">
        <f t="shared" si="46"/>
        <v>127.57436683319779</v>
      </c>
      <c r="F173">
        <f t="shared" si="47"/>
        <v>2645.7722756813787</v>
      </c>
      <c r="G173">
        <f t="shared" si="39"/>
        <v>26275.71506078591</v>
      </c>
      <c r="H173">
        <f t="shared" si="48"/>
        <v>2919.5238956428802</v>
      </c>
      <c r="I173">
        <f t="shared" si="40"/>
        <v>799.3125485929451</v>
      </c>
      <c r="J173">
        <f t="shared" si="49"/>
        <v>27330.176343045252</v>
      </c>
      <c r="K173">
        <f t="shared" si="41"/>
        <v>26549.46668074741</v>
      </c>
      <c r="L173">
        <f t="shared" si="42"/>
        <v>29195.23895642879</v>
      </c>
      <c r="M173">
        <f t="shared" si="50"/>
        <v>1865.0626133835385</v>
      </c>
      <c r="N173">
        <f t="shared" si="51"/>
        <v>780.7096622978424</v>
      </c>
      <c r="O173">
        <f t="shared" si="43"/>
        <v>12266.76236906821</v>
      </c>
      <c r="P173">
        <f t="shared" si="44"/>
        <v>529.1544551362757</v>
      </c>
      <c r="Q173">
        <f t="shared" si="52"/>
        <v>26817.877211950035</v>
      </c>
      <c r="R173">
        <f t="shared" si="53"/>
        <v>13008.9918904814</v>
      </c>
      <c r="S173">
        <f t="shared" si="54"/>
        <v>39826.8691024315</v>
      </c>
      <c r="T173">
        <f t="shared" si="55"/>
        <v>13008.991890481462</v>
      </c>
      <c r="U173">
        <f t="shared" si="56"/>
        <v>-27560.106733363224</v>
      </c>
    </row>
    <row r="174" spans="1:21" ht="12.75">
      <c r="A174">
        <f t="shared" si="45"/>
        <v>170</v>
      </c>
      <c r="B174">
        <v>0.02</v>
      </c>
      <c r="C174">
        <v>0.01</v>
      </c>
      <c r="D174">
        <f t="shared" si="38"/>
        <v>0.02</v>
      </c>
      <c r="E174">
        <f t="shared" si="46"/>
        <v>130.08991890481337</v>
      </c>
      <c r="F174">
        <f t="shared" si="47"/>
        <v>2698.6877211950064</v>
      </c>
      <c r="G174">
        <f t="shared" si="39"/>
        <v>26800.920409343464</v>
      </c>
      <c r="H174">
        <f t="shared" si="48"/>
        <v>2977.880045482605</v>
      </c>
      <c r="I174">
        <f t="shared" si="40"/>
        <v>815.310062301893</v>
      </c>
      <c r="J174">
        <f t="shared" si="49"/>
        <v>27876.410309454986</v>
      </c>
      <c r="K174">
        <f t="shared" si="41"/>
        <v>27080.112733631064</v>
      </c>
      <c r="L174">
        <f t="shared" si="42"/>
        <v>29778.80045482607</v>
      </c>
      <c r="M174">
        <f t="shared" si="50"/>
        <v>1902.390145371084</v>
      </c>
      <c r="N174">
        <f t="shared" si="51"/>
        <v>796.2975758239227</v>
      </c>
      <c r="O174">
        <f t="shared" si="43"/>
        <v>12512.097616449575</v>
      </c>
      <c r="P174">
        <f t="shared" si="44"/>
        <v>539.7375442390013</v>
      </c>
      <c r="Q174">
        <f t="shared" si="52"/>
        <v>27357.614756189036</v>
      </c>
      <c r="R174">
        <f t="shared" si="53"/>
        <v>13265.551922066321</v>
      </c>
      <c r="S174">
        <f t="shared" si="54"/>
        <v>40623.166678255424</v>
      </c>
      <c r="T174">
        <f t="shared" si="55"/>
        <v>13265.551922066383</v>
      </c>
      <c r="U174">
        <f t="shared" si="56"/>
        <v>-28111.06906180578</v>
      </c>
    </row>
    <row r="175" spans="1:21" ht="12.75">
      <c r="A175">
        <f t="shared" si="45"/>
        <v>171</v>
      </c>
      <c r="B175">
        <v>0.02</v>
      </c>
      <c r="C175">
        <v>0.01</v>
      </c>
      <c r="D175">
        <f t="shared" si="38"/>
        <v>0.02</v>
      </c>
      <c r="E175">
        <f t="shared" si="46"/>
        <v>132.65551922066263</v>
      </c>
      <c r="F175">
        <f t="shared" si="47"/>
        <v>2752.6614756189065</v>
      </c>
      <c r="G175">
        <f t="shared" si="39"/>
        <v>27336.620781440146</v>
      </c>
      <c r="H175">
        <f t="shared" si="48"/>
        <v>3037.4023090489063</v>
      </c>
      <c r="I175">
        <f t="shared" si="40"/>
        <v>831.6273811822739</v>
      </c>
      <c r="J175">
        <f t="shared" si="49"/>
        <v>28433.559201063745</v>
      </c>
      <c r="K175">
        <f t="shared" si="41"/>
        <v>27621.361614870144</v>
      </c>
      <c r="L175">
        <f t="shared" si="42"/>
        <v>30374.023090489052</v>
      </c>
      <c r="M175">
        <f t="shared" si="50"/>
        <v>1940.463889425306</v>
      </c>
      <c r="N175">
        <f t="shared" si="51"/>
        <v>812.1975861936007</v>
      </c>
      <c r="O175">
        <f t="shared" si="43"/>
        <v>12762.339568778567</v>
      </c>
      <c r="P175">
        <f t="shared" si="44"/>
        <v>550.5322951237813</v>
      </c>
      <c r="Q175">
        <f t="shared" si="52"/>
        <v>27908.147051312815</v>
      </c>
      <c r="R175">
        <f t="shared" si="53"/>
        <v>13527.21721313614</v>
      </c>
      <c r="S175">
        <f t="shared" si="54"/>
        <v>41435.364264449025</v>
      </c>
      <c r="T175">
        <f t="shared" si="55"/>
        <v>13527.217213136202</v>
      </c>
      <c r="U175">
        <f t="shared" si="56"/>
        <v>-28673.02469567039</v>
      </c>
    </row>
    <row r="176" spans="1:21" ht="12.75">
      <c r="A176">
        <f t="shared" si="45"/>
        <v>172</v>
      </c>
      <c r="B176">
        <v>0.02</v>
      </c>
      <c r="C176">
        <v>0.01</v>
      </c>
      <c r="D176">
        <f t="shared" si="38"/>
        <v>0.02</v>
      </c>
      <c r="E176">
        <f t="shared" si="46"/>
        <v>135.27217213136078</v>
      </c>
      <c r="F176">
        <f t="shared" si="47"/>
        <v>2807.7147051312845</v>
      </c>
      <c r="G176">
        <f t="shared" si="39"/>
        <v>27883.026194572565</v>
      </c>
      <c r="H176">
        <f t="shared" si="48"/>
        <v>3098.1140216191743</v>
      </c>
      <c r="I176">
        <f t="shared" si="40"/>
        <v>848.2709032069354</v>
      </c>
      <c r="J176">
        <f t="shared" si="49"/>
        <v>29001.841442042223</v>
      </c>
      <c r="K176">
        <f t="shared" si="41"/>
        <v>28173.425511060454</v>
      </c>
      <c r="L176">
        <f t="shared" si="42"/>
        <v>30981.14021619174</v>
      </c>
      <c r="M176">
        <f t="shared" si="50"/>
        <v>1979.2987741495162</v>
      </c>
      <c r="N176">
        <f t="shared" si="51"/>
        <v>828.4159309817696</v>
      </c>
      <c r="O176">
        <f t="shared" si="43"/>
        <v>13017.586360154139</v>
      </c>
      <c r="P176">
        <f t="shared" si="44"/>
        <v>561.5429410262569</v>
      </c>
      <c r="Q176">
        <f t="shared" si="52"/>
        <v>28469.689992339074</v>
      </c>
      <c r="R176">
        <f t="shared" si="53"/>
        <v>13794.090203091651</v>
      </c>
      <c r="S176">
        <f t="shared" si="54"/>
        <v>42263.780195430794</v>
      </c>
      <c r="T176">
        <f t="shared" si="55"/>
        <v>13794.090203091715</v>
      </c>
      <c r="U176">
        <f t="shared" si="56"/>
        <v>-29246.193835276586</v>
      </c>
    </row>
    <row r="177" spans="1:21" ht="12.75">
      <c r="A177">
        <f t="shared" si="45"/>
        <v>173</v>
      </c>
      <c r="B177">
        <v>0.02</v>
      </c>
      <c r="C177">
        <v>0.01</v>
      </c>
      <c r="D177">
        <f t="shared" si="38"/>
        <v>0.02</v>
      </c>
      <c r="E177">
        <f t="shared" si="46"/>
        <v>137.94090203091585</v>
      </c>
      <c r="F177">
        <f t="shared" si="47"/>
        <v>2863.8689992339105</v>
      </c>
      <c r="G177">
        <f t="shared" si="39"/>
        <v>28440.350865079552</v>
      </c>
      <c r="H177">
        <f t="shared" si="48"/>
        <v>3160.0389850088395</v>
      </c>
      <c r="I177">
        <f t="shared" si="40"/>
        <v>865.247154284102</v>
      </c>
      <c r="J177">
        <f t="shared" si="49"/>
        <v>29581.47982342549</v>
      </c>
      <c r="K177">
        <f t="shared" si="41"/>
        <v>28736.520850854482</v>
      </c>
      <c r="L177">
        <f t="shared" si="42"/>
        <v>31600.38985008839</v>
      </c>
      <c r="M177">
        <f t="shared" si="50"/>
        <v>2018.9100266629043</v>
      </c>
      <c r="N177">
        <f t="shared" si="51"/>
        <v>844.9589725710066</v>
      </c>
      <c r="O177">
        <f t="shared" si="43"/>
        <v>13277.938087357223</v>
      </c>
      <c r="P177">
        <f t="shared" si="44"/>
        <v>572.7737998467821</v>
      </c>
      <c r="Q177">
        <f t="shared" si="52"/>
        <v>29042.463792185856</v>
      </c>
      <c r="R177">
        <f t="shared" si="53"/>
        <v>14066.275375815874</v>
      </c>
      <c r="S177">
        <f t="shared" si="54"/>
        <v>43108.739168001805</v>
      </c>
      <c r="T177">
        <f t="shared" si="55"/>
        <v>14066.27537581594</v>
      </c>
      <c r="U177">
        <f t="shared" si="56"/>
        <v>-29830.80108064451</v>
      </c>
    </row>
    <row r="178" spans="1:21" ht="12.75">
      <c r="A178">
        <f t="shared" si="45"/>
        <v>174</v>
      </c>
      <c r="B178">
        <v>0.02</v>
      </c>
      <c r="C178">
        <v>0.01</v>
      </c>
      <c r="D178">
        <f t="shared" si="38"/>
        <v>0.02</v>
      </c>
      <c r="E178">
        <f t="shared" si="46"/>
        <v>140.6627537581581</v>
      </c>
      <c r="F178">
        <f t="shared" si="47"/>
        <v>2921.1463792185887</v>
      </c>
      <c r="G178">
        <f t="shared" si="39"/>
        <v>29008.81329213844</v>
      </c>
      <c r="H178">
        <f t="shared" si="48"/>
        <v>3223.201476904269</v>
      </c>
      <c r="I178">
        <f t="shared" si="40"/>
        <v>882.5627908163855</v>
      </c>
      <c r="J178">
        <f t="shared" si="49"/>
        <v>30172.70159047114</v>
      </c>
      <c r="K178">
        <f t="shared" si="41"/>
        <v>29310.868389824114</v>
      </c>
      <c r="L178">
        <f t="shared" si="42"/>
        <v>32232.014769042707</v>
      </c>
      <c r="M178">
        <f t="shared" si="50"/>
        <v>2059.313178571566</v>
      </c>
      <c r="N178">
        <f t="shared" si="51"/>
        <v>861.8332006470264</v>
      </c>
      <c r="O178">
        <f t="shared" si="43"/>
        <v>13543.49684910437</v>
      </c>
      <c r="P178">
        <f t="shared" si="44"/>
        <v>584.2292758437178</v>
      </c>
      <c r="Q178">
        <f t="shared" si="52"/>
        <v>29626.693068029574</v>
      </c>
      <c r="R178">
        <f t="shared" si="53"/>
        <v>14343.879300619177</v>
      </c>
      <c r="S178">
        <f t="shared" si="54"/>
        <v>43970.572368648835</v>
      </c>
      <c r="T178">
        <f t="shared" si="55"/>
        <v>14343.879300619248</v>
      </c>
      <c r="U178">
        <f t="shared" si="56"/>
        <v>-30427.07551954438</v>
      </c>
    </row>
    <row r="179" spans="1:21" ht="12.75">
      <c r="A179">
        <f t="shared" si="45"/>
        <v>175</v>
      </c>
      <c r="B179">
        <v>0.02</v>
      </c>
      <c r="C179">
        <v>0.01</v>
      </c>
      <c r="D179">
        <f t="shared" si="38"/>
        <v>0.02</v>
      </c>
      <c r="E179">
        <f t="shared" si="46"/>
        <v>143.43879300619108</v>
      </c>
      <c r="F179">
        <f t="shared" si="47"/>
        <v>2979.5693068029605</v>
      </c>
      <c r="G179">
        <f t="shared" si="39"/>
        <v>29588.636343441016</v>
      </c>
      <c r="H179">
        <f t="shared" si="48"/>
        <v>3287.6262603823343</v>
      </c>
      <c r="I179">
        <f t="shared" si="40"/>
        <v>900.2246023109851</v>
      </c>
      <c r="J179">
        <f t="shared" si="49"/>
        <v>30775.738531764382</v>
      </c>
      <c r="K179">
        <f t="shared" si="41"/>
        <v>29896.69329702039</v>
      </c>
      <c r="L179">
        <f t="shared" si="42"/>
        <v>32876.26260382335</v>
      </c>
      <c r="M179">
        <f t="shared" si="50"/>
        <v>2100.5240720589654</v>
      </c>
      <c r="N179">
        <f t="shared" si="51"/>
        <v>879.0452347439932</v>
      </c>
      <c r="O179">
        <f t="shared" si="43"/>
        <v>13814.366786086455</v>
      </c>
      <c r="P179">
        <f t="shared" si="44"/>
        <v>595.9138613605921</v>
      </c>
      <c r="Q179">
        <f t="shared" si="52"/>
        <v>30222.606929390167</v>
      </c>
      <c r="R179">
        <f t="shared" si="53"/>
        <v>14627.010674002582</v>
      </c>
      <c r="S179">
        <f t="shared" si="54"/>
        <v>44849.61760339283</v>
      </c>
      <c r="T179">
        <f t="shared" si="55"/>
        <v>14627.01067400265</v>
      </c>
      <c r="U179">
        <f t="shared" si="56"/>
        <v>-31035.250817306296</v>
      </c>
    </row>
    <row r="180" spans="1:21" ht="12.75">
      <c r="A180">
        <f t="shared" si="45"/>
        <v>176</v>
      </c>
      <c r="B180">
        <v>0.02</v>
      </c>
      <c r="C180">
        <v>0.01</v>
      </c>
      <c r="D180">
        <f t="shared" si="38"/>
        <v>0.02</v>
      </c>
      <c r="E180">
        <f t="shared" si="46"/>
        <v>146.27010674002514</v>
      </c>
      <c r="F180">
        <f t="shared" si="47"/>
        <v>3039.1606929390196</v>
      </c>
      <c r="G180">
        <f t="shared" si="39"/>
        <v>30180.047342582737</v>
      </c>
      <c r="H180">
        <f t="shared" si="48"/>
        <v>3353.338593620305</v>
      </c>
      <c r="I180">
        <f t="shared" si="40"/>
        <v>918.2395140420759</v>
      </c>
      <c r="J180">
        <f t="shared" si="49"/>
        <v>31390.827070104868</v>
      </c>
      <c r="K180">
        <f t="shared" si="41"/>
        <v>30494.225243264023</v>
      </c>
      <c r="L180">
        <f t="shared" si="42"/>
        <v>33533.38593620304</v>
      </c>
      <c r="M180">
        <f t="shared" si="50"/>
        <v>2142.5588660981775</v>
      </c>
      <c r="N180">
        <f t="shared" si="51"/>
        <v>896.6018268408443</v>
      </c>
      <c r="O180">
        <f t="shared" si="43"/>
        <v>14090.654121808186</v>
      </c>
      <c r="P180">
        <f t="shared" si="44"/>
        <v>607.8321385878039</v>
      </c>
      <c r="Q180">
        <f t="shared" si="52"/>
        <v>30830.43906797797</v>
      </c>
      <c r="R180">
        <f t="shared" si="53"/>
        <v>14915.78036225562</v>
      </c>
      <c r="S180">
        <f t="shared" si="54"/>
        <v>45746.21943023367</v>
      </c>
      <c r="T180">
        <f t="shared" si="55"/>
        <v>14915.78036225569</v>
      </c>
      <c r="U180">
        <f t="shared" si="56"/>
        <v>-31655.565308425405</v>
      </c>
    </row>
    <row r="181" spans="1:21" ht="12.75">
      <c r="A181">
        <f t="shared" si="45"/>
        <v>177</v>
      </c>
      <c r="B181">
        <v>0.02</v>
      </c>
      <c r="C181">
        <v>0.01</v>
      </c>
      <c r="D181">
        <f t="shared" si="38"/>
        <v>0.02</v>
      </c>
      <c r="E181">
        <f t="shared" si="46"/>
        <v>149.15780362255552</v>
      </c>
      <c r="F181">
        <f t="shared" si="47"/>
        <v>3099.9439067978</v>
      </c>
      <c r="G181">
        <f t="shared" si="39"/>
        <v>30783.278158199486</v>
      </c>
      <c r="H181">
        <f t="shared" si="48"/>
        <v>3420.364239799943</v>
      </c>
      <c r="I181">
        <f t="shared" si="40"/>
        <v>936.6145897664491</v>
      </c>
      <c r="J181">
        <f t="shared" si="49"/>
        <v>32018.20835521105</v>
      </c>
      <c r="K181">
        <f t="shared" si="41"/>
        <v>31103.69849120163</v>
      </c>
      <c r="L181">
        <f t="shared" si="42"/>
        <v>34203.64239799943</v>
      </c>
      <c r="M181">
        <f t="shared" si="50"/>
        <v>2185.4340427883812</v>
      </c>
      <c r="N181">
        <f t="shared" si="51"/>
        <v>914.5098640094184</v>
      </c>
      <c r="O181">
        <f t="shared" si="43"/>
        <v>14372.467204244349</v>
      </c>
      <c r="P181">
        <f t="shared" si="44"/>
        <v>619.9887813595601</v>
      </c>
      <c r="Q181">
        <f t="shared" si="52"/>
        <v>31450.42784933753</v>
      </c>
      <c r="R181">
        <f t="shared" si="53"/>
        <v>15210.301444905477</v>
      </c>
      <c r="S181">
        <f t="shared" si="54"/>
        <v>46660.729294243094</v>
      </c>
      <c r="T181">
        <f t="shared" si="55"/>
        <v>15210.301444905548</v>
      </c>
      <c r="U181">
        <f t="shared" si="56"/>
        <v>-32288.262089998658</v>
      </c>
    </row>
    <row r="182" spans="1:21" ht="12.75">
      <c r="A182">
        <f t="shared" si="45"/>
        <v>178</v>
      </c>
      <c r="B182">
        <v>0.02</v>
      </c>
      <c r="C182">
        <v>0.01</v>
      </c>
      <c r="D182">
        <f t="shared" si="38"/>
        <v>0.02</v>
      </c>
      <c r="E182">
        <f t="shared" si="46"/>
        <v>152.10301444905406</v>
      </c>
      <c r="F182">
        <f t="shared" si="47"/>
        <v>3161.9427849337562</v>
      </c>
      <c r="G182">
        <f t="shared" si="39"/>
        <v>31398.565294886812</v>
      </c>
      <c r="H182">
        <f t="shared" si="48"/>
        <v>3488.7294772096466</v>
      </c>
      <c r="I182">
        <f t="shared" si="40"/>
        <v>955.357034493461</v>
      </c>
      <c r="J182">
        <f t="shared" si="49"/>
        <v>32658.12835827838</v>
      </c>
      <c r="K182">
        <f t="shared" si="41"/>
        <v>31725.351987162696</v>
      </c>
      <c r="L182">
        <f t="shared" si="42"/>
        <v>34887.29477209646</v>
      </c>
      <c r="M182">
        <f t="shared" si="50"/>
        <v>2229.166413818076</v>
      </c>
      <c r="N182">
        <f t="shared" si="51"/>
        <v>932.776371115684</v>
      </c>
      <c r="O182">
        <f t="shared" si="43"/>
        <v>14659.916548329235</v>
      </c>
      <c r="P182">
        <f t="shared" si="44"/>
        <v>632.3885569867513</v>
      </c>
      <c r="Q182">
        <f t="shared" si="52"/>
        <v>32082.816406324284</v>
      </c>
      <c r="R182">
        <f t="shared" si="53"/>
        <v>15510.689259034409</v>
      </c>
      <c r="S182">
        <f t="shared" si="54"/>
        <v>47593.50566535878</v>
      </c>
      <c r="T182">
        <f t="shared" si="55"/>
        <v>15510.689259034481</v>
      </c>
      <c r="U182">
        <f t="shared" si="56"/>
        <v>-32933.589117029456</v>
      </c>
    </row>
    <row r="183" spans="1:21" ht="12.75">
      <c r="A183">
        <f t="shared" si="45"/>
        <v>179</v>
      </c>
      <c r="B183">
        <v>0.02</v>
      </c>
      <c r="C183">
        <v>0.01</v>
      </c>
      <c r="D183">
        <f t="shared" si="38"/>
        <v>0.02</v>
      </c>
      <c r="E183">
        <f t="shared" si="46"/>
        <v>155.1068925903434</v>
      </c>
      <c r="F183">
        <f t="shared" si="47"/>
        <v>3225.1816406324315</v>
      </c>
      <c r="G183">
        <f t="shared" si="39"/>
        <v>32026.14998593734</v>
      </c>
      <c r="H183">
        <f t="shared" si="48"/>
        <v>3558.4611095485925</v>
      </c>
      <c r="I183">
        <f t="shared" si="40"/>
        <v>974.4741973103712</v>
      </c>
      <c r="J183">
        <f t="shared" si="49"/>
        <v>33310.8379684284</v>
      </c>
      <c r="K183">
        <f t="shared" si="41"/>
        <v>32359.4294548535</v>
      </c>
      <c r="L183">
        <f t="shared" si="42"/>
        <v>35584.61109548593</v>
      </c>
      <c r="M183">
        <f t="shared" si="50"/>
        <v>2273.773127057533</v>
      </c>
      <c r="N183">
        <f t="shared" si="51"/>
        <v>951.408513574901</v>
      </c>
      <c r="O183">
        <f t="shared" si="43"/>
        <v>14953.11487929582</v>
      </c>
      <c r="P183">
        <f t="shared" si="44"/>
        <v>645.0363281264863</v>
      </c>
      <c r="Q183">
        <f t="shared" si="52"/>
        <v>32727.85273445077</v>
      </c>
      <c r="R183">
        <f t="shared" si="53"/>
        <v>15817.061444482817</v>
      </c>
      <c r="S183">
        <f t="shared" si="54"/>
        <v>48544.914178933686</v>
      </c>
      <c r="T183">
        <f t="shared" si="55"/>
        <v>15817.061444482897</v>
      </c>
      <c r="U183">
        <f t="shared" si="56"/>
        <v>-33591.79929963777</v>
      </c>
    </row>
    <row r="184" spans="1:21" ht="12.75">
      <c r="A184">
        <f t="shared" si="45"/>
        <v>180</v>
      </c>
      <c r="B184">
        <v>0.02</v>
      </c>
      <c r="C184">
        <v>0.01</v>
      </c>
      <c r="D184">
        <f t="shared" si="38"/>
        <v>0.02</v>
      </c>
      <c r="E184">
        <f t="shared" si="46"/>
        <v>158.17061444482738</v>
      </c>
      <c r="F184">
        <f t="shared" si="47"/>
        <v>3289.6852734450804</v>
      </c>
      <c r="G184">
        <f t="shared" si="39"/>
        <v>32666.278287932677</v>
      </c>
      <c r="H184">
        <f t="shared" si="48"/>
        <v>3629.5864764369617</v>
      </c>
      <c r="I184">
        <f t="shared" si="40"/>
        <v>993.9735742641916</v>
      </c>
      <c r="J184">
        <f t="shared" si="49"/>
        <v>33976.59309108653</v>
      </c>
      <c r="K184">
        <f t="shared" si="41"/>
        <v>33006.179490924565</v>
      </c>
      <c r="L184">
        <f t="shared" si="42"/>
        <v>36295.86476436964</v>
      </c>
      <c r="M184">
        <f t="shared" si="50"/>
        <v>2319.271673283114</v>
      </c>
      <c r="N184">
        <f t="shared" si="51"/>
        <v>970.4136001619627</v>
      </c>
      <c r="O184">
        <f t="shared" si="43"/>
        <v>15252.177176881736</v>
      </c>
      <c r="P184">
        <f t="shared" si="44"/>
        <v>657.9370546890161</v>
      </c>
      <c r="Q184">
        <f t="shared" si="52"/>
        <v>33385.78978913979</v>
      </c>
      <c r="R184">
        <f t="shared" si="53"/>
        <v>16129.537989955767</v>
      </c>
      <c r="S184">
        <f t="shared" si="54"/>
        <v>49515.32777909565</v>
      </c>
      <c r="T184">
        <f t="shared" si="55"/>
        <v>16129.537989955843</v>
      </c>
      <c r="U184">
        <f t="shared" si="56"/>
        <v>-34263.15060221382</v>
      </c>
    </row>
    <row r="185" spans="1:21" ht="12.75">
      <c r="A185">
        <f t="shared" si="45"/>
        <v>181</v>
      </c>
      <c r="B185">
        <v>0.02</v>
      </c>
      <c r="C185">
        <v>0.01</v>
      </c>
      <c r="D185">
        <f t="shared" si="38"/>
        <v>0.02</v>
      </c>
      <c r="E185">
        <f t="shared" si="46"/>
        <v>161.2953798995569</v>
      </c>
      <c r="F185">
        <f t="shared" si="47"/>
        <v>3355.4789789139822</v>
      </c>
      <c r="G185">
        <f t="shared" si="39"/>
        <v>33319.20117722693</v>
      </c>
      <c r="H185">
        <f t="shared" si="48"/>
        <v>3702.133464136321</v>
      </c>
      <c r="I185">
        <f t="shared" si="40"/>
        <v>1013.8628113011616</v>
      </c>
      <c r="J185">
        <f t="shared" si="49"/>
        <v>34655.65474832721</v>
      </c>
      <c r="K185">
        <f t="shared" si="41"/>
        <v>33665.85566244927</v>
      </c>
      <c r="L185">
        <f t="shared" si="42"/>
        <v>37021.33464136325</v>
      </c>
      <c r="M185">
        <f t="shared" si="50"/>
        <v>2365.6798930360437</v>
      </c>
      <c r="N185">
        <f t="shared" si="51"/>
        <v>989.7990858779376</v>
      </c>
      <c r="O185">
        <f t="shared" si="43"/>
        <v>15557.220720419373</v>
      </c>
      <c r="P185">
        <f t="shared" si="44"/>
        <v>671.0957957827965</v>
      </c>
      <c r="Q185">
        <f t="shared" si="52"/>
        <v>34056.88558492259</v>
      </c>
      <c r="R185">
        <f t="shared" si="53"/>
        <v>16448.24128005091</v>
      </c>
      <c r="S185">
        <f t="shared" si="54"/>
        <v>50505.12686497359</v>
      </c>
      <c r="T185">
        <f t="shared" si="55"/>
        <v>16448.241280050985</v>
      </c>
      <c r="U185">
        <f t="shared" si="56"/>
        <v>-34947.90614455412</v>
      </c>
    </row>
    <row r="186" spans="1:21" ht="12.75">
      <c r="A186">
        <f t="shared" si="45"/>
        <v>182</v>
      </c>
      <c r="B186">
        <v>0.02</v>
      </c>
      <c r="C186">
        <v>0.01</v>
      </c>
      <c r="D186">
        <f t="shared" si="38"/>
        <v>0.02</v>
      </c>
      <c r="E186">
        <f t="shared" si="46"/>
        <v>164.4824128005083</v>
      </c>
      <c r="F186">
        <f t="shared" si="47"/>
        <v>3422.588558492262</v>
      </c>
      <c r="G186">
        <f t="shared" si="39"/>
        <v>33985.17464835967</v>
      </c>
      <c r="H186">
        <f t="shared" si="48"/>
        <v>3776.130516484409</v>
      </c>
      <c r="I186">
        <f t="shared" si="40"/>
        <v>1034.1497072650172</v>
      </c>
      <c r="J186">
        <f t="shared" si="49"/>
        <v>35348.28918122571</v>
      </c>
      <c r="K186">
        <f t="shared" si="41"/>
        <v>34338.716606351816</v>
      </c>
      <c r="L186">
        <f t="shared" si="42"/>
        <v>37761.30516484408</v>
      </c>
      <c r="M186">
        <f t="shared" si="50"/>
        <v>2413.0159836183734</v>
      </c>
      <c r="N186">
        <f t="shared" si="51"/>
        <v>1009.5725748738914</v>
      </c>
      <c r="O186">
        <f t="shared" si="43"/>
        <v>15868.36513482776</v>
      </c>
      <c r="P186">
        <f t="shared" si="44"/>
        <v>684.5177116984524</v>
      </c>
      <c r="Q186">
        <f t="shared" si="52"/>
        <v>34741.40329662104</v>
      </c>
      <c r="R186">
        <f t="shared" si="53"/>
        <v>16773.296143226344</v>
      </c>
      <c r="S186">
        <f t="shared" si="54"/>
        <v>51514.69943984748</v>
      </c>
      <c r="T186">
        <f t="shared" si="55"/>
        <v>16773.296143226424</v>
      </c>
      <c r="U186">
        <f t="shared" si="56"/>
        <v>-35646.33430501963</v>
      </c>
    </row>
    <row r="187" spans="1:21" ht="12.75">
      <c r="A187">
        <f t="shared" si="45"/>
        <v>183</v>
      </c>
      <c r="B187">
        <v>0.02</v>
      </c>
      <c r="C187">
        <v>0.01</v>
      </c>
      <c r="D187">
        <f t="shared" si="38"/>
        <v>0.02</v>
      </c>
      <c r="E187">
        <f t="shared" si="46"/>
        <v>167.73296143226264</v>
      </c>
      <c r="F187">
        <f t="shared" si="47"/>
        <v>3491.0403296621075</v>
      </c>
      <c r="G187">
        <f t="shared" si="39"/>
        <v>34664.45981443695</v>
      </c>
      <c r="H187">
        <f t="shared" si="48"/>
        <v>3851.6066460485526</v>
      </c>
      <c r="I187">
        <f t="shared" si="40"/>
        <v>1054.8422169552077</v>
      </c>
      <c r="J187">
        <f t="shared" si="49"/>
        <v>36054.76795425669</v>
      </c>
      <c r="K187">
        <f t="shared" si="41"/>
        <v>35025.0261308234</v>
      </c>
      <c r="L187">
        <f t="shared" si="42"/>
        <v>38516.066460485505</v>
      </c>
      <c r="M187">
        <f t="shared" si="50"/>
        <v>2461.298506228818</v>
      </c>
      <c r="N187">
        <f t="shared" si="51"/>
        <v>1029.7418234332945</v>
      </c>
      <c r="O187">
        <f t="shared" si="43"/>
        <v>16185.732437524317</v>
      </c>
      <c r="P187">
        <f t="shared" si="44"/>
        <v>698.2080659324215</v>
      </c>
      <c r="Q187">
        <f t="shared" si="52"/>
        <v>35439.61136255346</v>
      </c>
      <c r="R187">
        <f t="shared" si="53"/>
        <v>17104.829900727214</v>
      </c>
      <c r="S187">
        <f t="shared" si="54"/>
        <v>52544.44126328077</v>
      </c>
      <c r="T187">
        <f t="shared" si="55"/>
        <v>17104.829900727298</v>
      </c>
      <c r="U187">
        <f t="shared" si="56"/>
        <v>-36358.70882575636</v>
      </c>
    </row>
    <row r="188" spans="1:21" ht="12.75">
      <c r="A188">
        <f t="shared" si="45"/>
        <v>184</v>
      </c>
      <c r="B188">
        <v>0.02</v>
      </c>
      <c r="C188">
        <v>0.01</v>
      </c>
      <c r="D188">
        <f t="shared" si="38"/>
        <v>0.02</v>
      </c>
      <c r="E188">
        <f t="shared" si="46"/>
        <v>171.04829900727128</v>
      </c>
      <c r="F188">
        <f t="shared" si="47"/>
        <v>3560.8611362553497</v>
      </c>
      <c r="G188">
        <f t="shared" si="39"/>
        <v>35357.32300951963</v>
      </c>
      <c r="H188">
        <f t="shared" si="48"/>
        <v>3928.5914455021775</v>
      </c>
      <c r="I188">
        <f t="shared" si="40"/>
        <v>1075.9484542462899</v>
      </c>
      <c r="J188">
        <f t="shared" si="49"/>
        <v>36775.36806178046</v>
      </c>
      <c r="K188">
        <f t="shared" si="41"/>
        <v>35725.05331876645</v>
      </c>
      <c r="L188">
        <f t="shared" si="42"/>
        <v>39285.914455021804</v>
      </c>
      <c r="M188">
        <f t="shared" si="50"/>
        <v>2510.5463932413436</v>
      </c>
      <c r="N188">
        <f t="shared" si="51"/>
        <v>1050.3147430140089</v>
      </c>
      <c r="O188">
        <f t="shared" si="43"/>
        <v>16509.447086274806</v>
      </c>
      <c r="P188">
        <f t="shared" si="44"/>
        <v>712.17222725107</v>
      </c>
      <c r="Q188">
        <f t="shared" si="52"/>
        <v>36151.78358980453</v>
      </c>
      <c r="R188">
        <f t="shared" si="53"/>
        <v>17442.97241649015</v>
      </c>
      <c r="S188">
        <f t="shared" si="54"/>
        <v>53594.75600629478</v>
      </c>
      <c r="T188">
        <f t="shared" si="55"/>
        <v>17442.972416490236</v>
      </c>
      <c r="U188">
        <f t="shared" si="56"/>
        <v>-37085.308920019874</v>
      </c>
    </row>
    <row r="189" spans="1:21" ht="12.75">
      <c r="A189">
        <f t="shared" si="45"/>
        <v>185</v>
      </c>
      <c r="B189">
        <v>0.02</v>
      </c>
      <c r="C189">
        <v>0.01</v>
      </c>
      <c r="D189">
        <f t="shared" si="38"/>
        <v>0.02</v>
      </c>
      <c r="E189">
        <f t="shared" si="46"/>
        <v>174.42972416490065</v>
      </c>
      <c r="F189">
        <f t="shared" si="47"/>
        <v>3632.078358980457</v>
      </c>
      <c r="G189">
        <f t="shared" si="39"/>
        <v>36064.03589305937</v>
      </c>
      <c r="H189">
        <f t="shared" si="48"/>
        <v>4007.1150992288167</v>
      </c>
      <c r="I189">
        <f t="shared" si="40"/>
        <v>1097.4766952697041</v>
      </c>
      <c r="J189">
        <f t="shared" si="49"/>
        <v>37510.37203665888</v>
      </c>
      <c r="K189">
        <f t="shared" si="41"/>
        <v>36439.07263330773</v>
      </c>
      <c r="L189">
        <f t="shared" si="42"/>
        <v>40071.15099228819</v>
      </c>
      <c r="M189">
        <f t="shared" si="50"/>
        <v>2560.7789556293096</v>
      </c>
      <c r="N189">
        <f t="shared" si="51"/>
        <v>1071.2994033511495</v>
      </c>
      <c r="O189">
        <f t="shared" si="43"/>
        <v>16839.636028000303</v>
      </c>
      <c r="P189">
        <f t="shared" si="44"/>
        <v>726.4156717960914</v>
      </c>
      <c r="Q189">
        <f t="shared" si="52"/>
        <v>36878.199261600625</v>
      </c>
      <c r="R189">
        <f t="shared" si="53"/>
        <v>17787.856148045204</v>
      </c>
      <c r="S189">
        <f t="shared" si="54"/>
        <v>54666.05540964593</v>
      </c>
      <c r="T189">
        <f t="shared" si="55"/>
        <v>17787.856148045295</v>
      </c>
      <c r="U189">
        <f t="shared" si="56"/>
        <v>-37826.41938164552</v>
      </c>
    </row>
    <row r="190" spans="1:21" ht="12.75">
      <c r="A190">
        <f t="shared" si="45"/>
        <v>186</v>
      </c>
      <c r="B190">
        <v>0.02</v>
      </c>
      <c r="C190">
        <v>0.01</v>
      </c>
      <c r="D190">
        <f t="shared" si="38"/>
        <v>0.02</v>
      </c>
      <c r="E190">
        <f t="shared" si="46"/>
        <v>177.87856148045114</v>
      </c>
      <c r="F190">
        <f t="shared" si="47"/>
        <v>3704.7199261600663</v>
      </c>
      <c r="G190">
        <f t="shared" si="39"/>
        <v>36784.87555642308</v>
      </c>
      <c r="H190">
        <f t="shared" si="48"/>
        <v>4087.2083951581153</v>
      </c>
      <c r="I190">
        <f t="shared" si="40"/>
        <v>1119.4353816591633</v>
      </c>
      <c r="J190">
        <f t="shared" si="49"/>
        <v>38260.068061043145</v>
      </c>
      <c r="K190">
        <f t="shared" si="41"/>
        <v>37167.36402542113</v>
      </c>
      <c r="L190">
        <f t="shared" si="42"/>
        <v>40872.0839515812</v>
      </c>
      <c r="M190">
        <f t="shared" si="50"/>
        <v>2612.0158905380476</v>
      </c>
      <c r="N190">
        <f t="shared" si="51"/>
        <v>1092.7040356220168</v>
      </c>
      <c r="O190">
        <f t="shared" si="43"/>
        <v>17176.42874856031</v>
      </c>
      <c r="P190">
        <f t="shared" si="44"/>
        <v>740.9439852320133</v>
      </c>
      <c r="Q190">
        <f t="shared" si="52"/>
        <v>37619.14324683264</v>
      </c>
      <c r="R190">
        <f t="shared" si="53"/>
        <v>18139.616198435207</v>
      </c>
      <c r="S190">
        <f t="shared" si="54"/>
        <v>55758.75944526795</v>
      </c>
      <c r="T190">
        <f t="shared" si="55"/>
        <v>18139.6161984353</v>
      </c>
      <c r="U190">
        <f t="shared" si="56"/>
        <v>-38582.33069670753</v>
      </c>
    </row>
    <row r="191" spans="1:21" ht="12.75">
      <c r="A191">
        <f t="shared" si="45"/>
        <v>187</v>
      </c>
      <c r="B191">
        <v>0.02</v>
      </c>
      <c r="C191">
        <v>0.01</v>
      </c>
      <c r="D191">
        <f t="shared" si="38"/>
        <v>0.02</v>
      </c>
      <c r="E191">
        <f t="shared" si="46"/>
        <v>181.39616198435118</v>
      </c>
      <c r="F191">
        <f t="shared" si="47"/>
        <v>3778.814324683268</v>
      </c>
      <c r="G191">
        <f t="shared" si="39"/>
        <v>37520.12463154759</v>
      </c>
      <c r="H191">
        <f t="shared" si="48"/>
        <v>4168.902736838623</v>
      </c>
      <c r="I191">
        <f t="shared" si="40"/>
        <v>1141.8331238609755</v>
      </c>
      <c r="J191">
        <f t="shared" si="49"/>
        <v>39024.75007937727</v>
      </c>
      <c r="K191">
        <f t="shared" si="41"/>
        <v>37910.21304370294</v>
      </c>
      <c r="L191">
        <f t="shared" si="42"/>
        <v>41689.02736838621</v>
      </c>
      <c r="M191">
        <f t="shared" si="50"/>
        <v>2664.2772890089436</v>
      </c>
      <c r="N191">
        <f t="shared" si="51"/>
        <v>1114.5370356743297</v>
      </c>
      <c r="O191">
        <f t="shared" si="43"/>
        <v>17519.95732353152</v>
      </c>
      <c r="P191">
        <f t="shared" si="44"/>
        <v>755.7628649366536</v>
      </c>
      <c r="Q191">
        <f t="shared" si="52"/>
        <v>38374.90611176929</v>
      </c>
      <c r="R191">
        <f t="shared" si="53"/>
        <v>18498.39036917288</v>
      </c>
      <c r="S191">
        <f t="shared" si="54"/>
        <v>56873.29648094228</v>
      </c>
      <c r="T191">
        <f t="shared" si="55"/>
        <v>18498.390369172976</v>
      </c>
      <c r="U191">
        <f t="shared" si="56"/>
        <v>-39353.33915741065</v>
      </c>
    </row>
    <row r="192" spans="1:21" ht="12.75">
      <c r="A192">
        <f t="shared" si="45"/>
        <v>188</v>
      </c>
      <c r="B192">
        <v>0.02</v>
      </c>
      <c r="C192">
        <v>0.01</v>
      </c>
      <c r="D192">
        <f t="shared" si="38"/>
        <v>0.02</v>
      </c>
      <c r="E192">
        <f t="shared" si="46"/>
        <v>184.98390369172787</v>
      </c>
      <c r="F192">
        <f t="shared" si="47"/>
        <v>3854.3906111769334</v>
      </c>
      <c r="G192">
        <f t="shared" si="39"/>
        <v>38270.07140176728</v>
      </c>
      <c r="H192">
        <f t="shared" si="48"/>
        <v>4252.230155751917</v>
      </c>
      <c r="I192">
        <f t="shared" si="40"/>
        <v>1164.6787045105377</v>
      </c>
      <c r="J192">
        <f t="shared" si="49"/>
        <v>39804.717913661276</v>
      </c>
      <c r="K192">
        <f t="shared" si="41"/>
        <v>38667.91094634226</v>
      </c>
      <c r="L192">
        <f t="shared" si="42"/>
        <v>42522.3015575192</v>
      </c>
      <c r="M192">
        <f t="shared" si="50"/>
        <v>2717.5836438579217</v>
      </c>
      <c r="N192">
        <f t="shared" si="51"/>
        <v>1136.8069673190184</v>
      </c>
      <c r="O192">
        <f t="shared" si="43"/>
        <v>17870.35647000215</v>
      </c>
      <c r="P192">
        <f t="shared" si="44"/>
        <v>770.8781222353867</v>
      </c>
      <c r="Q192">
        <f t="shared" si="52"/>
        <v>39145.78423400468</v>
      </c>
      <c r="R192">
        <f t="shared" si="53"/>
        <v>18864.319214256506</v>
      </c>
      <c r="S192">
        <f t="shared" si="54"/>
        <v>58010.103448261296</v>
      </c>
      <c r="T192">
        <f t="shared" si="55"/>
        <v>18864.319214256608</v>
      </c>
      <c r="U192">
        <f t="shared" si="56"/>
        <v>-40139.746978259034</v>
      </c>
    </row>
    <row r="193" spans="1:21" ht="12.75">
      <c r="A193">
        <f t="shared" si="45"/>
        <v>189</v>
      </c>
      <c r="B193">
        <v>0.02</v>
      </c>
      <c r="C193">
        <v>0.01</v>
      </c>
      <c r="D193">
        <f t="shared" si="38"/>
        <v>0.02</v>
      </c>
      <c r="E193">
        <f t="shared" si="46"/>
        <v>188.64319214256403</v>
      </c>
      <c r="F193">
        <f t="shared" si="47"/>
        <v>3931.478423400472</v>
      </c>
      <c r="G193">
        <f t="shared" si="39"/>
        <v>39035.009914858</v>
      </c>
      <c r="H193">
        <f t="shared" si="48"/>
        <v>4337.223323873113</v>
      </c>
      <c r="I193">
        <f t="shared" si="40"/>
        <v>1187.981081876395</v>
      </c>
      <c r="J193">
        <f t="shared" si="49"/>
        <v>40600.27738101952</v>
      </c>
      <c r="K193">
        <f t="shared" si="41"/>
        <v>39440.75481533064</v>
      </c>
      <c r="L193">
        <f t="shared" si="42"/>
        <v>43372.23323873111</v>
      </c>
      <c r="M193">
        <f t="shared" si="50"/>
        <v>2771.955857711588</v>
      </c>
      <c r="N193">
        <f t="shared" si="51"/>
        <v>1159.5225656888797</v>
      </c>
      <c r="O193">
        <f t="shared" si="43"/>
        <v>18227.76359940219</v>
      </c>
      <c r="P193">
        <f t="shared" si="44"/>
        <v>786.2956846800944</v>
      </c>
      <c r="Q193">
        <f t="shared" si="52"/>
        <v>39932.07991868477</v>
      </c>
      <c r="R193">
        <f t="shared" si="53"/>
        <v>19237.546095265294</v>
      </c>
      <c r="S193">
        <f t="shared" si="54"/>
        <v>59169.626013950176</v>
      </c>
      <c r="T193">
        <f t="shared" si="55"/>
        <v>19237.546095265392</v>
      </c>
      <c r="U193">
        <f t="shared" si="56"/>
        <v>-40941.862414547875</v>
      </c>
    </row>
    <row r="194" spans="1:21" ht="12.75">
      <c r="A194">
        <f t="shared" si="45"/>
        <v>190</v>
      </c>
      <c r="B194">
        <v>0.02</v>
      </c>
      <c r="C194">
        <v>0.01</v>
      </c>
      <c r="D194">
        <f t="shared" si="38"/>
        <v>0.02</v>
      </c>
      <c r="E194">
        <f t="shared" si="46"/>
        <v>192.37546095265193</v>
      </c>
      <c r="F194">
        <f t="shared" si="47"/>
        <v>4010.1079918684813</v>
      </c>
      <c r="G194">
        <f t="shared" si="39"/>
        <v>39815.24009834174</v>
      </c>
      <c r="H194">
        <f t="shared" si="48"/>
        <v>4423.915566482414</v>
      </c>
      <c r="I194">
        <f t="shared" si="40"/>
        <v>1211.7493933731323</v>
      </c>
      <c r="J194">
        <f t="shared" si="49"/>
        <v>41411.74041362017</v>
      </c>
      <c r="K194">
        <f t="shared" si="41"/>
        <v>40229.04767295567</v>
      </c>
      <c r="L194">
        <f t="shared" si="42"/>
        <v>44239.15566482415</v>
      </c>
      <c r="M194">
        <f t="shared" si="50"/>
        <v>2827.415251203976</v>
      </c>
      <c r="N194">
        <f t="shared" si="51"/>
        <v>1182.6927406645045</v>
      </c>
      <c r="O194">
        <f t="shared" si="43"/>
        <v>18592.318871390235</v>
      </c>
      <c r="P194">
        <f t="shared" si="44"/>
        <v>802.0215983736963</v>
      </c>
      <c r="Q194">
        <f t="shared" si="52"/>
        <v>40734.10151705847</v>
      </c>
      <c r="R194">
        <f t="shared" si="53"/>
        <v>19618.217237556102</v>
      </c>
      <c r="S194">
        <f t="shared" si="54"/>
        <v>60352.31875461468</v>
      </c>
      <c r="T194">
        <f t="shared" si="55"/>
        <v>19618.2172375562</v>
      </c>
      <c r="U194">
        <f t="shared" si="56"/>
        <v>-41759.999883224344</v>
      </c>
    </row>
    <row r="195" spans="1:21" ht="12.75">
      <c r="A195">
        <f t="shared" si="45"/>
        <v>191</v>
      </c>
      <c r="B195">
        <v>0.02</v>
      </c>
      <c r="C195">
        <v>0.01</v>
      </c>
      <c r="D195">
        <f t="shared" si="38"/>
        <v>0.02</v>
      </c>
      <c r="E195">
        <f t="shared" si="46"/>
        <v>196.18217237556007</v>
      </c>
      <c r="F195">
        <f t="shared" si="47"/>
        <v>4090.3101517058512</v>
      </c>
      <c r="G195">
        <f t="shared" si="39"/>
        <v>40611.06787709703</v>
      </c>
      <c r="H195">
        <f t="shared" si="48"/>
        <v>4512.340875233</v>
      </c>
      <c r="I195">
        <f t="shared" si="40"/>
        <v>1235.9929591445632</v>
      </c>
      <c r="J195">
        <f t="shared" si="49"/>
        <v>42239.425180992715</v>
      </c>
      <c r="K195">
        <f t="shared" si="41"/>
        <v>41033.09860062418</v>
      </c>
      <c r="L195">
        <f t="shared" si="42"/>
        <v>45123.40875233003</v>
      </c>
      <c r="M195">
        <f t="shared" si="50"/>
        <v>2883.983571337314</v>
      </c>
      <c r="N195">
        <f t="shared" si="51"/>
        <v>1206.3265803685354</v>
      </c>
      <c r="O195">
        <f t="shared" si="43"/>
        <v>18964.16524881804</v>
      </c>
      <c r="P195">
        <f t="shared" si="44"/>
        <v>818.0620303411703</v>
      </c>
      <c r="Q195">
        <f t="shared" si="52"/>
        <v>41552.16354739964</v>
      </c>
      <c r="R195">
        <f t="shared" si="53"/>
        <v>20006.481787583467</v>
      </c>
      <c r="S195">
        <f t="shared" si="54"/>
        <v>61558.645334983215</v>
      </c>
      <c r="T195">
        <f t="shared" si="55"/>
        <v>20006.481787583565</v>
      </c>
      <c r="U195">
        <f t="shared" si="56"/>
        <v>-42594.48008616507</v>
      </c>
    </row>
    <row r="196" spans="1:21" ht="12.75">
      <c r="A196">
        <f t="shared" si="45"/>
        <v>192</v>
      </c>
      <c r="B196">
        <v>0.02</v>
      </c>
      <c r="C196">
        <v>0.01</v>
      </c>
      <c r="D196">
        <f t="shared" si="38"/>
        <v>0.02</v>
      </c>
      <c r="E196">
        <f t="shared" si="46"/>
        <v>200.0648178758337</v>
      </c>
      <c r="F196">
        <f t="shared" si="47"/>
        <v>4172.116354739968</v>
      </c>
      <c r="G196">
        <f t="shared" si="39"/>
        <v>41422.80529332157</v>
      </c>
      <c r="H196">
        <f t="shared" si="48"/>
        <v>4602.533921480172</v>
      </c>
      <c r="I196">
        <f t="shared" si="40"/>
        <v>1260.7212857185507</v>
      </c>
      <c r="J196">
        <f t="shared" si="49"/>
        <v>43083.656214791794</v>
      </c>
      <c r="K196">
        <f t="shared" si="41"/>
        <v>41853.222860061775</v>
      </c>
      <c r="L196">
        <f t="shared" si="42"/>
        <v>46025.339214801745</v>
      </c>
      <c r="M196">
        <f t="shared" si="50"/>
        <v>2941.6830000099517</v>
      </c>
      <c r="N196">
        <f t="shared" si="51"/>
        <v>1230.4333547300193</v>
      </c>
      <c r="O196">
        <f t="shared" si="43"/>
        <v>19343.448553794402</v>
      </c>
      <c r="P196">
        <f t="shared" si="44"/>
        <v>834.4232709479937</v>
      </c>
      <c r="Q196">
        <f t="shared" si="52"/>
        <v>42386.586818347634</v>
      </c>
      <c r="R196">
        <f t="shared" si="53"/>
        <v>20402.491871365488</v>
      </c>
      <c r="S196">
        <f t="shared" si="54"/>
        <v>62789.078689713235</v>
      </c>
      <c r="T196">
        <f t="shared" si="55"/>
        <v>20402.49187136559</v>
      </c>
      <c r="U196">
        <f t="shared" si="56"/>
        <v>-43445.63013591872</v>
      </c>
    </row>
    <row r="197" spans="1:21" ht="12.75">
      <c r="A197">
        <f t="shared" si="45"/>
        <v>193</v>
      </c>
      <c r="B197">
        <v>0.02</v>
      </c>
      <c r="C197">
        <v>0.01</v>
      </c>
      <c r="D197">
        <f aca="true" t="shared" si="57" ref="D197:D260">parb*C197</f>
        <v>0.02</v>
      </c>
      <c r="E197">
        <f t="shared" si="46"/>
        <v>204.02491871365385</v>
      </c>
      <c r="F197">
        <f t="shared" si="47"/>
        <v>4255.558681834767</v>
      </c>
      <c r="G197">
        <f t="shared" si="39"/>
        <v>42250.770628893704</v>
      </c>
      <c r="H197">
        <f t="shared" si="48"/>
        <v>4694.530069877081</v>
      </c>
      <c r="I197">
        <f t="shared" si="40"/>
        <v>1285.9440697349312</v>
      </c>
      <c r="J197">
        <f t="shared" si="49"/>
        <v>43944.76453605595</v>
      </c>
      <c r="K197">
        <f t="shared" si="41"/>
        <v>42689.74201693601</v>
      </c>
      <c r="L197">
        <f t="shared" si="42"/>
        <v>46945.300698770785</v>
      </c>
      <c r="M197">
        <f t="shared" si="50"/>
        <v>3000.53616271484</v>
      </c>
      <c r="N197">
        <f t="shared" si="51"/>
        <v>1255.0225191199352</v>
      </c>
      <c r="O197">
        <f t="shared" si="43"/>
        <v>19730.31752487029</v>
      </c>
      <c r="P197">
        <f t="shared" si="44"/>
        <v>851.1117363669536</v>
      </c>
      <c r="Q197">
        <f t="shared" si="52"/>
        <v>43237.69855471459</v>
      </c>
      <c r="R197">
        <f t="shared" si="53"/>
        <v>20806.40265411846</v>
      </c>
      <c r="S197">
        <f t="shared" si="54"/>
        <v>64044.10120883317</v>
      </c>
      <c r="T197">
        <f t="shared" si="55"/>
        <v>20806.40265411857</v>
      </c>
      <c r="U197">
        <f t="shared" si="56"/>
        <v>-44313.783683962756</v>
      </c>
    </row>
    <row r="198" spans="1:21" ht="12.75">
      <c r="A198">
        <f t="shared" si="45"/>
        <v>194</v>
      </c>
      <c r="B198">
        <v>0.02</v>
      </c>
      <c r="C198">
        <v>0.01</v>
      </c>
      <c r="D198">
        <f t="shared" si="57"/>
        <v>0.02</v>
      </c>
      <c r="E198">
        <f t="shared" si="46"/>
        <v>208.0640265411835</v>
      </c>
      <c r="F198">
        <f t="shared" si="47"/>
        <v>4340.669855471463</v>
      </c>
      <c r="G198">
        <f aca="true" t="shared" si="58" ref="G198:G261">parw*L198</f>
        <v>43095.28853018108</v>
      </c>
      <c r="H198">
        <f t="shared" si="48"/>
        <v>4788.36539224234</v>
      </c>
      <c r="I198">
        <f aca="true" t="shared" si="59" ref="I198:I261">pard*(H198-D198*R197)</f>
        <v>1311.671201747991</v>
      </c>
      <c r="J198">
        <f t="shared" si="49"/>
        <v>44823.08778501144</v>
      </c>
      <c r="K198">
        <f aca="true" t="shared" si="60" ref="K198:K261">+parc1*J198+parc2*S197</f>
        <v>43542.984066951954</v>
      </c>
      <c r="L198">
        <f aca="true" t="shared" si="61" ref="L198:L261">molt*(parc1*(1-pard)*D198*R197+parc2*S197+F198)</f>
        <v>47883.65392242342</v>
      </c>
      <c r="M198">
        <f t="shared" si="50"/>
        <v>3060.5661374119795</v>
      </c>
      <c r="N198">
        <f t="shared" si="51"/>
        <v>1280.1037180594867</v>
      </c>
      <c r="O198">
        <f aca="true" t="shared" si="62" ref="O198:O261">+O197*(1-park)+F198</f>
        <v>20124.923875367695</v>
      </c>
      <c r="P198">
        <f aca="true" t="shared" si="63" ref="P198:P261">+parz*F198</f>
        <v>868.1339710942926</v>
      </c>
      <c r="Q198">
        <f t="shared" si="52"/>
        <v>44105.83252580888</v>
      </c>
      <c r="R198">
        <f t="shared" si="53"/>
        <v>21218.372401083652</v>
      </c>
      <c r="S198">
        <f t="shared" si="54"/>
        <v>65324.20492689266</v>
      </c>
      <c r="T198">
        <f t="shared" si="55"/>
        <v>21218.372401083765</v>
      </c>
      <c r="U198">
        <f t="shared" si="56"/>
        <v>-45199.28105152484</v>
      </c>
    </row>
    <row r="199" spans="1:21" ht="12.75">
      <c r="A199">
        <f aca="true" t="shared" si="64" ref="A199:A262">+A198+1</f>
        <v>195</v>
      </c>
      <c r="B199">
        <v>0.02</v>
      </c>
      <c r="C199">
        <v>0.01</v>
      </c>
      <c r="D199">
        <f t="shared" si="57"/>
        <v>0.02</v>
      </c>
      <c r="E199">
        <f aca="true" t="shared" si="65" ref="E199:E262">+D199*R198-C199*T198</f>
        <v>212.1837240108354</v>
      </c>
      <c r="F199">
        <f aca="true" t="shared" si="66" ref="F199:F262">+F198*(1+B199)</f>
        <v>4427.483252580892</v>
      </c>
      <c r="G199">
        <f t="shared" si="58"/>
        <v>43956.69013534519</v>
      </c>
      <c r="H199">
        <f aca="true" t="shared" si="67" ref="H199:H262">+L199-G199</f>
        <v>4884.076681705017</v>
      </c>
      <c r="I199">
        <f t="shared" si="59"/>
        <v>1337.9127701050031</v>
      </c>
      <c r="J199">
        <f aca="true" t="shared" si="68" ref="J199:J262">+G199+I199+E199+C199*T198</f>
        <v>45718.970353471865</v>
      </c>
      <c r="K199">
        <f t="shared" si="60"/>
        <v>44413.28356446931</v>
      </c>
      <c r="L199">
        <f t="shared" si="61"/>
        <v>48840.76681705021</v>
      </c>
      <c r="M199">
        <f aca="true" t="shared" si="69" ref="M199:M262">+H199-I199-D199*R198</f>
        <v>3121.796463578341</v>
      </c>
      <c r="N199">
        <f aca="true" t="shared" si="70" ref="N199:N262">+J199-K199</f>
        <v>1305.6867890025533</v>
      </c>
      <c r="O199">
        <f t="shared" si="62"/>
        <v>20527.422352875048</v>
      </c>
      <c r="P199">
        <f t="shared" si="63"/>
        <v>885.4966505161785</v>
      </c>
      <c r="Q199">
        <f aca="true" t="shared" si="71" ref="Q199:Q262">+Q198+P199</f>
        <v>44991.32917632506</v>
      </c>
      <c r="R199">
        <f aca="true" t="shared" si="72" ref="R199:R262">+R198+F199-M199-P199</f>
        <v>21638.562539570026</v>
      </c>
      <c r="S199">
        <f aca="true" t="shared" si="73" ref="S199:S262">+S198+N199</f>
        <v>66629.89171589521</v>
      </c>
      <c r="T199">
        <f aca="true" t="shared" si="74" ref="T199:T262">+T198+N199-P199</f>
        <v>21638.56253957014</v>
      </c>
      <c r="U199">
        <f aca="true" t="shared" si="75" ref="U199:U262">+O199-Q199-R199</f>
        <v>-46102.469363020035</v>
      </c>
    </row>
    <row r="200" spans="1:21" ht="12.75">
      <c r="A200">
        <f t="shared" si="64"/>
        <v>196</v>
      </c>
      <c r="B200">
        <v>0.02</v>
      </c>
      <c r="C200">
        <v>0.01</v>
      </c>
      <c r="D200">
        <f t="shared" si="57"/>
        <v>0.02</v>
      </c>
      <c r="E200">
        <f t="shared" si="65"/>
        <v>216.38562539569912</v>
      </c>
      <c r="F200">
        <f t="shared" si="66"/>
        <v>4516.03291763251</v>
      </c>
      <c r="G200">
        <f t="shared" si="58"/>
        <v>44835.31320419184</v>
      </c>
      <c r="H200">
        <f t="shared" si="67"/>
        <v>4981.701467132429</v>
      </c>
      <c r="I200">
        <f t="shared" si="59"/>
        <v>1364.6790649023085</v>
      </c>
      <c r="J200">
        <f t="shared" si="68"/>
        <v>46632.76351988555</v>
      </c>
      <c r="K200">
        <f t="shared" si="60"/>
        <v>45300.981753691754</v>
      </c>
      <c r="L200">
        <f t="shared" si="61"/>
        <v>49817.01467132427</v>
      </c>
      <c r="M200">
        <f t="shared" si="69"/>
        <v>3184.2511514387193</v>
      </c>
      <c r="N200">
        <f t="shared" si="70"/>
        <v>1331.7817661937952</v>
      </c>
      <c r="O200">
        <f t="shared" si="62"/>
        <v>20937.97079993255</v>
      </c>
      <c r="P200">
        <f t="shared" si="63"/>
        <v>903.2065835265021</v>
      </c>
      <c r="Q200">
        <f t="shared" si="71"/>
        <v>45894.53575985156</v>
      </c>
      <c r="R200">
        <f t="shared" si="72"/>
        <v>22067.137722237316</v>
      </c>
      <c r="S200">
        <f t="shared" si="73"/>
        <v>67961.67348208901</v>
      </c>
      <c r="T200">
        <f t="shared" si="74"/>
        <v>22067.137722237432</v>
      </c>
      <c r="U200">
        <f t="shared" si="75"/>
        <v>-47023.70268215633</v>
      </c>
    </row>
    <row r="201" spans="1:21" ht="12.75">
      <c r="A201">
        <f t="shared" si="64"/>
        <v>197</v>
      </c>
      <c r="B201">
        <v>0.02</v>
      </c>
      <c r="C201">
        <v>0.01</v>
      </c>
      <c r="D201">
        <f t="shared" si="57"/>
        <v>0.02</v>
      </c>
      <c r="E201">
        <f t="shared" si="65"/>
        <v>220.671377222372</v>
      </c>
      <c r="F201">
        <f t="shared" si="66"/>
        <v>4606.35357598516</v>
      </c>
      <c r="G201">
        <f t="shared" si="58"/>
        <v>45731.502250618556</v>
      </c>
      <c r="H201">
        <f t="shared" si="67"/>
        <v>5081.278027846507</v>
      </c>
      <c r="I201">
        <f t="shared" si="59"/>
        <v>1391.9805820205283</v>
      </c>
      <c r="J201">
        <f t="shared" si="68"/>
        <v>47564.82558708383</v>
      </c>
      <c r="K201">
        <f t="shared" si="60"/>
        <v>46206.4267024799</v>
      </c>
      <c r="L201">
        <f t="shared" si="61"/>
        <v>50812.78027846506</v>
      </c>
      <c r="M201">
        <f t="shared" si="69"/>
        <v>3247.9546913812324</v>
      </c>
      <c r="N201">
        <f t="shared" si="70"/>
        <v>1358.3988846039356</v>
      </c>
      <c r="O201">
        <f t="shared" si="62"/>
        <v>21356.730215931202</v>
      </c>
      <c r="P201">
        <f t="shared" si="63"/>
        <v>921.2707151970321</v>
      </c>
      <c r="Q201">
        <f t="shared" si="71"/>
        <v>46815.806475048594</v>
      </c>
      <c r="R201">
        <f t="shared" si="72"/>
        <v>22504.265891644212</v>
      </c>
      <c r="S201">
        <f t="shared" si="73"/>
        <v>69320.07236669294</v>
      </c>
      <c r="T201">
        <f t="shared" si="74"/>
        <v>22504.265891644336</v>
      </c>
      <c r="U201">
        <f t="shared" si="75"/>
        <v>-47963.3421507616</v>
      </c>
    </row>
    <row r="202" spans="1:21" ht="12.75">
      <c r="A202">
        <f t="shared" si="64"/>
        <v>198</v>
      </c>
      <c r="B202">
        <v>0.02</v>
      </c>
      <c r="C202">
        <v>0.01</v>
      </c>
      <c r="D202">
        <f t="shared" si="57"/>
        <v>0.02</v>
      </c>
      <c r="E202">
        <f t="shared" si="65"/>
        <v>225.04265891644087</v>
      </c>
      <c r="F202">
        <f t="shared" si="66"/>
        <v>4698.480647504864</v>
      </c>
      <c r="G202">
        <f t="shared" si="58"/>
        <v>46645.60867771049</v>
      </c>
      <c r="H202">
        <f t="shared" si="67"/>
        <v>5182.845408634494</v>
      </c>
      <c r="I202">
        <f t="shared" si="59"/>
        <v>1419.8280272404827</v>
      </c>
      <c r="J202">
        <f t="shared" si="68"/>
        <v>48515.52202278385</v>
      </c>
      <c r="K202">
        <f t="shared" si="60"/>
        <v>47129.97343884011</v>
      </c>
      <c r="L202">
        <f t="shared" si="61"/>
        <v>51828.45408634498</v>
      </c>
      <c r="M202">
        <f t="shared" si="69"/>
        <v>3312.9320635611266</v>
      </c>
      <c r="N202">
        <f t="shared" si="70"/>
        <v>1385.5485839437388</v>
      </c>
      <c r="O202">
        <f t="shared" si="62"/>
        <v>21783.864820249826</v>
      </c>
      <c r="P202">
        <f t="shared" si="63"/>
        <v>939.6961295009728</v>
      </c>
      <c r="Q202">
        <f t="shared" si="71"/>
        <v>47755.50260454957</v>
      </c>
      <c r="R202">
        <f t="shared" si="72"/>
        <v>22950.11834608698</v>
      </c>
      <c r="S202">
        <f t="shared" si="73"/>
        <v>70705.62095063669</v>
      </c>
      <c r="T202">
        <f t="shared" si="74"/>
        <v>22950.118346087103</v>
      </c>
      <c r="U202">
        <f t="shared" si="75"/>
        <v>-48921.756130386726</v>
      </c>
    </row>
    <row r="203" spans="1:21" ht="12.75">
      <c r="A203">
        <f t="shared" si="64"/>
        <v>199</v>
      </c>
      <c r="B203">
        <v>0.02</v>
      </c>
      <c r="C203">
        <v>0.01</v>
      </c>
      <c r="D203">
        <f t="shared" si="57"/>
        <v>0.02</v>
      </c>
      <c r="E203">
        <f t="shared" si="65"/>
        <v>229.5011834608686</v>
      </c>
      <c r="F203">
        <f t="shared" si="66"/>
        <v>4792.450260454961</v>
      </c>
      <c r="G203">
        <f t="shared" si="58"/>
        <v>47577.990915538314</v>
      </c>
      <c r="H203">
        <f t="shared" si="67"/>
        <v>5286.443435059809</v>
      </c>
      <c r="I203">
        <f t="shared" si="59"/>
        <v>1448.2323204414208</v>
      </c>
      <c r="J203">
        <f t="shared" si="68"/>
        <v>49485.225602901475</v>
      </c>
      <c r="K203">
        <f t="shared" si="60"/>
        <v>48071.98409014316</v>
      </c>
      <c r="L203">
        <f t="shared" si="61"/>
        <v>52864.43435059812</v>
      </c>
      <c r="M203">
        <f t="shared" si="69"/>
        <v>3379.208747696649</v>
      </c>
      <c r="N203">
        <f t="shared" si="70"/>
        <v>1413.2415127583154</v>
      </c>
      <c r="O203">
        <f t="shared" si="62"/>
        <v>22219.542116654822</v>
      </c>
      <c r="P203">
        <f t="shared" si="63"/>
        <v>958.4900520909922</v>
      </c>
      <c r="Q203">
        <f t="shared" si="71"/>
        <v>48713.99265664056</v>
      </c>
      <c r="R203">
        <f t="shared" si="72"/>
        <v>23404.8698067543</v>
      </c>
      <c r="S203">
        <f t="shared" si="73"/>
        <v>72118.862463395</v>
      </c>
      <c r="T203">
        <f t="shared" si="74"/>
        <v>23404.86980675443</v>
      </c>
      <c r="U203">
        <f t="shared" si="75"/>
        <v>-49899.320346740045</v>
      </c>
    </row>
    <row r="204" spans="1:21" ht="12.75">
      <c r="A204">
        <f t="shared" si="64"/>
        <v>200</v>
      </c>
      <c r="B204">
        <v>0.02</v>
      </c>
      <c r="C204">
        <v>0.01</v>
      </c>
      <c r="D204">
        <f t="shared" si="57"/>
        <v>0.02</v>
      </c>
      <c r="E204">
        <f t="shared" si="65"/>
        <v>234.04869806754172</v>
      </c>
      <c r="F204">
        <f t="shared" si="66"/>
        <v>4888.29926566406</v>
      </c>
      <c r="G204">
        <f t="shared" si="58"/>
        <v>48529.01456171182</v>
      </c>
      <c r="H204">
        <f t="shared" si="67"/>
        <v>5392.11272907909</v>
      </c>
      <c r="I204">
        <f t="shared" si="59"/>
        <v>1477.2045998832011</v>
      </c>
      <c r="J204">
        <f t="shared" si="68"/>
        <v>50474.316557730104</v>
      </c>
      <c r="K204">
        <f t="shared" si="60"/>
        <v>49032.828025126844</v>
      </c>
      <c r="L204">
        <f t="shared" si="61"/>
        <v>53921.12729079091</v>
      </c>
      <c r="M204">
        <f t="shared" si="69"/>
        <v>3446.810733060803</v>
      </c>
      <c r="N204">
        <f t="shared" si="70"/>
        <v>1441.48853260326</v>
      </c>
      <c r="O204">
        <f t="shared" si="62"/>
        <v>22663.93295898792</v>
      </c>
      <c r="P204">
        <f t="shared" si="63"/>
        <v>977.659853132812</v>
      </c>
      <c r="Q204">
        <f t="shared" si="71"/>
        <v>49691.652509773376</v>
      </c>
      <c r="R204">
        <f t="shared" si="72"/>
        <v>23868.698486224745</v>
      </c>
      <c r="S204">
        <f t="shared" si="73"/>
        <v>73560.35099599825</v>
      </c>
      <c r="T204">
        <f t="shared" si="74"/>
        <v>23868.698486224876</v>
      </c>
      <c r="U204">
        <f t="shared" si="75"/>
        <v>-50896.4180370102</v>
      </c>
    </row>
    <row r="205" spans="1:21" ht="12.75">
      <c r="A205">
        <f t="shared" si="64"/>
        <v>201</v>
      </c>
      <c r="B205">
        <v>0.02</v>
      </c>
      <c r="C205">
        <v>0.01</v>
      </c>
      <c r="D205">
        <f t="shared" si="57"/>
        <v>0.02</v>
      </c>
      <c r="E205">
        <f t="shared" si="65"/>
        <v>238.68698486224613</v>
      </c>
      <c r="F205">
        <f t="shared" si="66"/>
        <v>4986.065250977341</v>
      </c>
      <c r="G205">
        <f t="shared" si="58"/>
        <v>49499.0525247443</v>
      </c>
      <c r="H205">
        <f t="shared" si="67"/>
        <v>5499.894724971586</v>
      </c>
      <c r="I205">
        <f t="shared" si="59"/>
        <v>1506.7562265741274</v>
      </c>
      <c r="J205">
        <f t="shared" si="68"/>
        <v>51483.182721042926</v>
      </c>
      <c r="K205">
        <f t="shared" si="60"/>
        <v>50012.88199873855</v>
      </c>
      <c r="L205">
        <f t="shared" si="61"/>
        <v>54998.947249715886</v>
      </c>
      <c r="M205">
        <f t="shared" si="69"/>
        <v>3515.7645286729635</v>
      </c>
      <c r="N205">
        <f t="shared" si="70"/>
        <v>1470.300722304375</v>
      </c>
      <c r="O205">
        <f t="shared" si="62"/>
        <v>23117.211618167676</v>
      </c>
      <c r="P205">
        <f t="shared" si="63"/>
        <v>997.2130501954682</v>
      </c>
      <c r="Q205">
        <f t="shared" si="71"/>
        <v>50688.86555996884</v>
      </c>
      <c r="R205">
        <f t="shared" si="72"/>
        <v>24341.786158333653</v>
      </c>
      <c r="S205">
        <f t="shared" si="73"/>
        <v>75030.65171830263</v>
      </c>
      <c r="T205">
        <f t="shared" si="74"/>
        <v>24341.786158333784</v>
      </c>
      <c r="U205">
        <f t="shared" si="75"/>
        <v>-51913.440100134816</v>
      </c>
    </row>
    <row r="206" spans="1:21" ht="12.75">
      <c r="A206">
        <f t="shared" si="64"/>
        <v>202</v>
      </c>
      <c r="B206">
        <v>0.02</v>
      </c>
      <c r="C206">
        <v>0.01</v>
      </c>
      <c r="D206">
        <f t="shared" si="57"/>
        <v>0.02</v>
      </c>
      <c r="E206">
        <f t="shared" si="65"/>
        <v>243.41786158333522</v>
      </c>
      <c r="F206">
        <f t="shared" si="66"/>
        <v>5085.786555996888</v>
      </c>
      <c r="G206">
        <f t="shared" si="58"/>
        <v>50488.485170284206</v>
      </c>
      <c r="H206">
        <f t="shared" si="67"/>
        <v>5609.831685587131</v>
      </c>
      <c r="I206">
        <f t="shared" si="59"/>
        <v>1536.8987887261371</v>
      </c>
      <c r="J206">
        <f t="shared" si="68"/>
        <v>52512.21968217702</v>
      </c>
      <c r="K206">
        <f t="shared" si="60"/>
        <v>51012.53029987445</v>
      </c>
      <c r="L206">
        <f t="shared" si="61"/>
        <v>56098.31685587134</v>
      </c>
      <c r="M206">
        <f t="shared" si="69"/>
        <v>3586.09717369432</v>
      </c>
      <c r="N206">
        <f t="shared" si="70"/>
        <v>1499.6893823025675</v>
      </c>
      <c r="O206">
        <f t="shared" si="62"/>
        <v>23579.55585053103</v>
      </c>
      <c r="P206">
        <f t="shared" si="63"/>
        <v>1017.1573111993775</v>
      </c>
      <c r="Q206">
        <f t="shared" si="71"/>
        <v>51706.02287116822</v>
      </c>
      <c r="R206">
        <f t="shared" si="72"/>
        <v>24824.31822943684</v>
      </c>
      <c r="S206">
        <f t="shared" si="73"/>
        <v>76530.3411006052</v>
      </c>
      <c r="T206">
        <f t="shared" si="74"/>
        <v>24824.318229436973</v>
      </c>
      <c r="U206">
        <f t="shared" si="75"/>
        <v>-52950.785250074034</v>
      </c>
    </row>
    <row r="207" spans="1:21" ht="12.75">
      <c r="A207">
        <f t="shared" si="64"/>
        <v>203</v>
      </c>
      <c r="B207">
        <v>0.02</v>
      </c>
      <c r="C207">
        <v>0.01</v>
      </c>
      <c r="D207">
        <f t="shared" si="57"/>
        <v>0.02</v>
      </c>
      <c r="E207">
        <f t="shared" si="65"/>
        <v>248.24318229436707</v>
      </c>
      <c r="F207">
        <f t="shared" si="66"/>
        <v>5187.502287116826</v>
      </c>
      <c r="G207">
        <f t="shared" si="58"/>
        <v>51497.700470271135</v>
      </c>
      <c r="H207">
        <f t="shared" si="67"/>
        <v>5721.966718919015</v>
      </c>
      <c r="I207">
        <f t="shared" si="59"/>
        <v>1567.6441062990832</v>
      </c>
      <c r="J207">
        <f t="shared" si="68"/>
        <v>53561.83094115896</v>
      </c>
      <c r="K207">
        <f t="shared" si="60"/>
        <v>52032.164902073324</v>
      </c>
      <c r="L207">
        <f t="shared" si="61"/>
        <v>57219.66718919015</v>
      </c>
      <c r="M207">
        <f t="shared" si="69"/>
        <v>3657.836248031195</v>
      </c>
      <c r="N207">
        <f t="shared" si="70"/>
        <v>1529.666039085634</v>
      </c>
      <c r="O207">
        <f t="shared" si="62"/>
        <v>24051.14696754165</v>
      </c>
      <c r="P207">
        <f t="shared" si="63"/>
        <v>1037.500457423365</v>
      </c>
      <c r="Q207">
        <f t="shared" si="71"/>
        <v>52743.52332859159</v>
      </c>
      <c r="R207">
        <f t="shared" si="72"/>
        <v>25316.483811099108</v>
      </c>
      <c r="S207">
        <f t="shared" si="73"/>
        <v>78060.00713969083</v>
      </c>
      <c r="T207">
        <f t="shared" si="74"/>
        <v>25316.483811099242</v>
      </c>
      <c r="U207">
        <f t="shared" si="75"/>
        <v>-54008.86017214905</v>
      </c>
    </row>
    <row r="208" spans="1:21" ht="12.75">
      <c r="A208">
        <f t="shared" si="64"/>
        <v>204</v>
      </c>
      <c r="B208">
        <v>0.02</v>
      </c>
      <c r="C208">
        <v>0.01</v>
      </c>
      <c r="D208">
        <f t="shared" si="57"/>
        <v>0.02</v>
      </c>
      <c r="E208">
        <f t="shared" si="65"/>
        <v>253.1648381109897</v>
      </c>
      <c r="F208">
        <f t="shared" si="66"/>
        <v>5291.252332859162</v>
      </c>
      <c r="G208">
        <f t="shared" si="58"/>
        <v>52527.09415507485</v>
      </c>
      <c r="H208">
        <f t="shared" si="67"/>
        <v>5836.343795008317</v>
      </c>
      <c r="I208">
        <f t="shared" si="59"/>
        <v>1599.0042356359004</v>
      </c>
      <c r="J208">
        <f t="shared" si="68"/>
        <v>54632.42806693273</v>
      </c>
      <c r="K208">
        <f t="shared" si="60"/>
        <v>53072.185617224</v>
      </c>
      <c r="L208">
        <f t="shared" si="61"/>
        <v>58363.437950083164</v>
      </c>
      <c r="M208">
        <f t="shared" si="69"/>
        <v>3731.0098831504342</v>
      </c>
      <c r="N208">
        <f t="shared" si="70"/>
        <v>1560.2424497087268</v>
      </c>
      <c r="O208">
        <f t="shared" si="62"/>
        <v>24532.169906892483</v>
      </c>
      <c r="P208">
        <f t="shared" si="63"/>
        <v>1058.2504665718325</v>
      </c>
      <c r="Q208">
        <f t="shared" si="71"/>
        <v>53801.77379516342</v>
      </c>
      <c r="R208">
        <f t="shared" si="72"/>
        <v>25818.475794236005</v>
      </c>
      <c r="S208">
        <f t="shared" si="73"/>
        <v>79620.24958939955</v>
      </c>
      <c r="T208">
        <f t="shared" si="74"/>
        <v>25818.475794236136</v>
      </c>
      <c r="U208">
        <f t="shared" si="75"/>
        <v>-55088.07968250694</v>
      </c>
    </row>
    <row r="209" spans="1:21" ht="12.75">
      <c r="A209">
        <f t="shared" si="64"/>
        <v>205</v>
      </c>
      <c r="B209">
        <v>0.02</v>
      </c>
      <c r="C209">
        <v>0.01</v>
      </c>
      <c r="D209">
        <f t="shared" si="57"/>
        <v>0.02</v>
      </c>
      <c r="E209">
        <f t="shared" si="65"/>
        <v>258.1847579423588</v>
      </c>
      <c r="F209">
        <f t="shared" si="66"/>
        <v>5397.077379516346</v>
      </c>
      <c r="G209">
        <f t="shared" si="58"/>
        <v>53577.06986867688</v>
      </c>
      <c r="H209">
        <f t="shared" si="67"/>
        <v>5953.007763186317</v>
      </c>
      <c r="I209">
        <f t="shared" si="59"/>
        <v>1630.9914741904788</v>
      </c>
      <c r="J209">
        <f t="shared" si="68"/>
        <v>55724.43085875208</v>
      </c>
      <c r="K209">
        <f t="shared" si="60"/>
        <v>54133.00025234685</v>
      </c>
      <c r="L209">
        <f t="shared" si="61"/>
        <v>59530.0776318632</v>
      </c>
      <c r="M209">
        <f t="shared" si="69"/>
        <v>3805.646773111118</v>
      </c>
      <c r="N209">
        <f t="shared" si="70"/>
        <v>1591.430606405229</v>
      </c>
      <c r="O209">
        <f t="shared" si="62"/>
        <v>25022.81330503033</v>
      </c>
      <c r="P209">
        <f t="shared" si="63"/>
        <v>1079.4154759032692</v>
      </c>
      <c r="Q209">
        <f t="shared" si="71"/>
        <v>54881.18927106669</v>
      </c>
      <c r="R209">
        <f t="shared" si="72"/>
        <v>26330.490924737962</v>
      </c>
      <c r="S209">
        <f t="shared" si="73"/>
        <v>81211.68019580477</v>
      </c>
      <c r="T209">
        <f t="shared" si="74"/>
        <v>26330.490924738097</v>
      </c>
      <c r="U209">
        <f t="shared" si="75"/>
        <v>-56188.86689077432</v>
      </c>
    </row>
    <row r="210" spans="1:21" ht="12.75">
      <c r="A210">
        <f t="shared" si="64"/>
        <v>206</v>
      </c>
      <c r="B210">
        <v>0.02</v>
      </c>
      <c r="C210">
        <v>0.01</v>
      </c>
      <c r="D210">
        <f t="shared" si="57"/>
        <v>0.02</v>
      </c>
      <c r="E210">
        <f t="shared" si="65"/>
        <v>263.30490924737825</v>
      </c>
      <c r="F210">
        <f t="shared" si="66"/>
        <v>5505.018927106673</v>
      </c>
      <c r="G210">
        <f t="shared" si="58"/>
        <v>54648.03932695554</v>
      </c>
      <c r="H210">
        <f t="shared" si="67"/>
        <v>6072.004369661729</v>
      </c>
      <c r="I210">
        <f t="shared" si="59"/>
        <v>1663.6183653500907</v>
      </c>
      <c r="J210">
        <f t="shared" si="68"/>
        <v>56838.2675108004</v>
      </c>
      <c r="K210">
        <f t="shared" si="60"/>
        <v>55215.0247695106</v>
      </c>
      <c r="L210">
        <f t="shared" si="61"/>
        <v>60720.04369661727</v>
      </c>
      <c r="M210">
        <f t="shared" si="69"/>
        <v>3881.776185816879</v>
      </c>
      <c r="N210">
        <f t="shared" si="70"/>
        <v>1623.242741289796</v>
      </c>
      <c r="O210">
        <f t="shared" si="62"/>
        <v>25523.26957113094</v>
      </c>
      <c r="P210">
        <f t="shared" si="63"/>
        <v>1101.0037854213347</v>
      </c>
      <c r="Q210">
        <f t="shared" si="71"/>
        <v>55982.193056488024</v>
      </c>
      <c r="R210">
        <f t="shared" si="72"/>
        <v>26852.729880606425</v>
      </c>
      <c r="S210">
        <f t="shared" si="73"/>
        <v>82834.92293709457</v>
      </c>
      <c r="T210">
        <f t="shared" si="74"/>
        <v>26852.72988060656</v>
      </c>
      <c r="U210">
        <f t="shared" si="75"/>
        <v>-57311.65336596351</v>
      </c>
    </row>
    <row r="211" spans="1:21" ht="12.75">
      <c r="A211">
        <f t="shared" si="64"/>
        <v>207</v>
      </c>
      <c r="B211">
        <v>0.02</v>
      </c>
      <c r="C211">
        <v>0.01</v>
      </c>
      <c r="D211">
        <f t="shared" si="57"/>
        <v>0.02</v>
      </c>
      <c r="E211">
        <f t="shared" si="65"/>
        <v>268.52729880606296</v>
      </c>
      <c r="F211">
        <f t="shared" si="66"/>
        <v>5615.119305648806</v>
      </c>
      <c r="G211">
        <f t="shared" si="58"/>
        <v>55740.422479136585</v>
      </c>
      <c r="H211">
        <f t="shared" si="67"/>
        <v>6193.380275459618</v>
      </c>
      <c r="I211">
        <f t="shared" si="59"/>
        <v>1696.897703354247</v>
      </c>
      <c r="J211">
        <f t="shared" si="68"/>
        <v>57974.37478010296</v>
      </c>
      <c r="K211">
        <f t="shared" si="60"/>
        <v>56318.68344894739</v>
      </c>
      <c r="L211">
        <f t="shared" si="61"/>
        <v>61933.8027545962</v>
      </c>
      <c r="M211">
        <f t="shared" si="69"/>
        <v>3959.427974493243</v>
      </c>
      <c r="N211">
        <f t="shared" si="70"/>
        <v>1655.691331155569</v>
      </c>
      <c r="O211">
        <f t="shared" si="62"/>
        <v>26033.734962553557</v>
      </c>
      <c r="P211">
        <f t="shared" si="63"/>
        <v>1123.0238611297614</v>
      </c>
      <c r="Q211">
        <f t="shared" si="71"/>
        <v>57105.216917617785</v>
      </c>
      <c r="R211">
        <f t="shared" si="72"/>
        <v>27385.39735063223</v>
      </c>
      <c r="S211">
        <f t="shared" si="73"/>
        <v>84490.61426825014</v>
      </c>
      <c r="T211">
        <f t="shared" si="74"/>
        <v>27385.397350632367</v>
      </c>
      <c r="U211">
        <f t="shared" si="75"/>
        <v>-58456.87930569646</v>
      </c>
    </row>
    <row r="212" spans="1:21" ht="12.75">
      <c r="A212">
        <f t="shared" si="64"/>
        <v>208</v>
      </c>
      <c r="B212">
        <v>0.02</v>
      </c>
      <c r="C212">
        <v>0.01</v>
      </c>
      <c r="D212">
        <f t="shared" si="57"/>
        <v>0.02</v>
      </c>
      <c r="E212">
        <f t="shared" si="65"/>
        <v>273.8539735063209</v>
      </c>
      <c r="F212">
        <f t="shared" si="66"/>
        <v>5727.421691761782</v>
      </c>
      <c r="G212">
        <f t="shared" si="58"/>
        <v>56854.64767247261</v>
      </c>
      <c r="H212">
        <f t="shared" si="67"/>
        <v>6317.183074719178</v>
      </c>
      <c r="I212">
        <f t="shared" si="59"/>
        <v>1730.84253831196</v>
      </c>
      <c r="J212">
        <f t="shared" si="68"/>
        <v>59133.19815779722</v>
      </c>
      <c r="K212">
        <f t="shared" si="60"/>
        <v>57444.409055430006</v>
      </c>
      <c r="L212">
        <f t="shared" si="61"/>
        <v>63171.83074719179</v>
      </c>
      <c r="M212">
        <f t="shared" si="69"/>
        <v>4038.632589394573</v>
      </c>
      <c r="N212">
        <f t="shared" si="70"/>
        <v>1688.7891023672128</v>
      </c>
      <c r="O212">
        <f t="shared" si="62"/>
        <v>26554.409661804628</v>
      </c>
      <c r="P212">
        <f t="shared" si="63"/>
        <v>1145.4843383523564</v>
      </c>
      <c r="Q212">
        <f t="shared" si="71"/>
        <v>58250.70125597014</v>
      </c>
      <c r="R212">
        <f t="shared" si="72"/>
        <v>27928.702114647083</v>
      </c>
      <c r="S212">
        <f t="shared" si="73"/>
        <v>86179.40337061735</v>
      </c>
      <c r="T212">
        <f t="shared" si="74"/>
        <v>27928.702114647225</v>
      </c>
      <c r="U212">
        <f t="shared" si="75"/>
        <v>-59624.993708812595</v>
      </c>
    </row>
    <row r="213" spans="1:21" ht="12.75">
      <c r="A213">
        <f t="shared" si="64"/>
        <v>209</v>
      </c>
      <c r="B213">
        <v>0.02</v>
      </c>
      <c r="C213">
        <v>0.01</v>
      </c>
      <c r="D213">
        <f t="shared" si="57"/>
        <v>0.02</v>
      </c>
      <c r="E213">
        <f t="shared" si="65"/>
        <v>279.28702114646944</v>
      </c>
      <c r="F213">
        <f t="shared" si="66"/>
        <v>5841.970125597018</v>
      </c>
      <c r="G213">
        <f t="shared" si="58"/>
        <v>57991.15182021594</v>
      </c>
      <c r="H213">
        <f t="shared" si="67"/>
        <v>6443.461313357322</v>
      </c>
      <c r="I213">
        <f t="shared" si="59"/>
        <v>1765.466181319314</v>
      </c>
      <c r="J213">
        <f t="shared" si="68"/>
        <v>60315.192043828196</v>
      </c>
      <c r="K213">
        <f t="shared" si="60"/>
        <v>58592.64300797624</v>
      </c>
      <c r="L213">
        <f t="shared" si="61"/>
        <v>64434.613133573264</v>
      </c>
      <c r="M213">
        <f t="shared" si="69"/>
        <v>4119.421089745066</v>
      </c>
      <c r="N213">
        <f t="shared" si="70"/>
        <v>1722.5490358519528</v>
      </c>
      <c r="O213">
        <f t="shared" si="62"/>
        <v>27085.49785504072</v>
      </c>
      <c r="P213">
        <f t="shared" si="63"/>
        <v>1168.3940251194035</v>
      </c>
      <c r="Q213">
        <f t="shared" si="71"/>
        <v>59419.09528108954</v>
      </c>
      <c r="R213">
        <f t="shared" si="72"/>
        <v>28482.857125379633</v>
      </c>
      <c r="S213">
        <f t="shared" si="73"/>
        <v>87901.9524064693</v>
      </c>
      <c r="T213">
        <f t="shared" si="74"/>
        <v>28482.857125379775</v>
      </c>
      <c r="U213">
        <f t="shared" si="75"/>
        <v>-60816.454551428455</v>
      </c>
    </row>
    <row r="214" spans="1:21" ht="12.75">
      <c r="A214">
        <f t="shared" si="64"/>
        <v>210</v>
      </c>
      <c r="B214">
        <v>0.02</v>
      </c>
      <c r="C214">
        <v>0.01</v>
      </c>
      <c r="D214">
        <f t="shared" si="57"/>
        <v>0.02</v>
      </c>
      <c r="E214">
        <f t="shared" si="65"/>
        <v>284.8285712537949</v>
      </c>
      <c r="F214">
        <f t="shared" si="66"/>
        <v>5958.809528108958</v>
      </c>
      <c r="G214">
        <f t="shared" si="58"/>
        <v>59150.38057295087</v>
      </c>
      <c r="H214">
        <f t="shared" si="67"/>
        <v>6572.264508105647</v>
      </c>
      <c r="I214">
        <f t="shared" si="59"/>
        <v>1800.7822096794164</v>
      </c>
      <c r="J214">
        <f t="shared" si="68"/>
        <v>61520.81992513788</v>
      </c>
      <c r="K214">
        <f t="shared" si="60"/>
        <v>59763.83555294757</v>
      </c>
      <c r="L214">
        <f t="shared" si="61"/>
        <v>65722.64508105651</v>
      </c>
      <c r="M214">
        <f t="shared" si="69"/>
        <v>4201.825155918638</v>
      </c>
      <c r="N214">
        <f t="shared" si="70"/>
        <v>1756.9843721903162</v>
      </c>
      <c r="O214">
        <f t="shared" si="62"/>
        <v>27627.207812141536</v>
      </c>
      <c r="P214">
        <f t="shared" si="63"/>
        <v>1191.7619056217916</v>
      </c>
      <c r="Q214">
        <f t="shared" si="71"/>
        <v>60610.85718671133</v>
      </c>
      <c r="R214">
        <f t="shared" si="72"/>
        <v>29048.079591948157</v>
      </c>
      <c r="S214">
        <f t="shared" si="73"/>
        <v>89658.93677865961</v>
      </c>
      <c r="T214">
        <f t="shared" si="74"/>
        <v>29048.0795919483</v>
      </c>
      <c r="U214">
        <f t="shared" si="75"/>
        <v>-62031.728966517956</v>
      </c>
    </row>
    <row r="215" spans="1:21" ht="12.75">
      <c r="A215">
        <f t="shared" si="64"/>
        <v>211</v>
      </c>
      <c r="B215">
        <v>0.02</v>
      </c>
      <c r="C215">
        <v>0.01</v>
      </c>
      <c r="D215">
        <f t="shared" si="57"/>
        <v>0.02</v>
      </c>
      <c r="E215">
        <f t="shared" si="65"/>
        <v>290.48079591948016</v>
      </c>
      <c r="F215">
        <f t="shared" si="66"/>
        <v>6077.985718671137</v>
      </c>
      <c r="G215">
        <f t="shared" si="58"/>
        <v>60332.788493352164</v>
      </c>
      <c r="H215">
        <f t="shared" si="67"/>
        <v>6703.643165928013</v>
      </c>
      <c r="I215">
        <f t="shared" si="59"/>
        <v>1836.8044722267152</v>
      </c>
      <c r="J215">
        <f t="shared" si="68"/>
        <v>62750.55455741784</v>
      </c>
      <c r="K215">
        <f t="shared" si="60"/>
        <v>60958.44594060903</v>
      </c>
      <c r="L215">
        <f t="shared" si="61"/>
        <v>67036.43165928018</v>
      </c>
      <c r="M215">
        <f t="shared" si="69"/>
        <v>4285.877101862336</v>
      </c>
      <c r="N215">
        <f t="shared" si="70"/>
        <v>1792.1086168088077</v>
      </c>
      <c r="O215">
        <f t="shared" si="62"/>
        <v>28179.751968384368</v>
      </c>
      <c r="P215">
        <f t="shared" si="63"/>
        <v>1215.5971437342275</v>
      </c>
      <c r="Q215">
        <f t="shared" si="71"/>
        <v>61826.45433044556</v>
      </c>
      <c r="R215">
        <f t="shared" si="72"/>
        <v>29624.591065022727</v>
      </c>
      <c r="S215">
        <f t="shared" si="73"/>
        <v>91451.04539546842</v>
      </c>
      <c r="T215">
        <f t="shared" si="74"/>
        <v>29624.59106502288</v>
      </c>
      <c r="U215">
        <f t="shared" si="75"/>
        <v>-63271.29342708392</v>
      </c>
    </row>
    <row r="216" spans="1:21" ht="12.75">
      <c r="A216">
        <f t="shared" si="64"/>
        <v>212</v>
      </c>
      <c r="B216">
        <v>0.02</v>
      </c>
      <c r="C216">
        <v>0.01</v>
      </c>
      <c r="D216">
        <f t="shared" si="57"/>
        <v>0.02</v>
      </c>
      <c r="E216">
        <f t="shared" si="65"/>
        <v>296.2459106502258</v>
      </c>
      <c r="F216">
        <f t="shared" si="66"/>
        <v>6199.54543304456</v>
      </c>
      <c r="G216">
        <f t="shared" si="58"/>
        <v>61538.839234438936</v>
      </c>
      <c r="H216">
        <f t="shared" si="67"/>
        <v>6837.648803826545</v>
      </c>
      <c r="I216">
        <f t="shared" si="59"/>
        <v>1873.547094757827</v>
      </c>
      <c r="J216">
        <f t="shared" si="68"/>
        <v>64004.87815049722</v>
      </c>
      <c r="K216">
        <f t="shared" si="60"/>
        <v>62176.94260522092</v>
      </c>
      <c r="L216">
        <f t="shared" si="61"/>
        <v>68376.48803826548</v>
      </c>
      <c r="M216">
        <f t="shared" si="69"/>
        <v>4371.609887768263</v>
      </c>
      <c r="N216">
        <f t="shared" si="70"/>
        <v>1827.9355452763048</v>
      </c>
      <c r="O216">
        <f t="shared" si="62"/>
        <v>28743.347007752058</v>
      </c>
      <c r="P216">
        <f t="shared" si="63"/>
        <v>1239.909086608912</v>
      </c>
      <c r="Q216">
        <f t="shared" si="71"/>
        <v>63066.36341705447</v>
      </c>
      <c r="R216">
        <f t="shared" si="72"/>
        <v>30212.61752369011</v>
      </c>
      <c r="S216">
        <f t="shared" si="73"/>
        <v>93278.98094074472</v>
      </c>
      <c r="T216">
        <f t="shared" si="74"/>
        <v>30212.61752369027</v>
      </c>
      <c r="U216">
        <f t="shared" si="75"/>
        <v>-64535.63393299252</v>
      </c>
    </row>
    <row r="217" spans="1:21" ht="12.75">
      <c r="A217">
        <f t="shared" si="64"/>
        <v>213</v>
      </c>
      <c r="B217">
        <v>0.02</v>
      </c>
      <c r="C217">
        <v>0.01</v>
      </c>
      <c r="D217">
        <f t="shared" si="57"/>
        <v>0.02</v>
      </c>
      <c r="E217">
        <f t="shared" si="65"/>
        <v>302.12617523689954</v>
      </c>
      <c r="F217">
        <f t="shared" si="66"/>
        <v>6323.536341705451</v>
      </c>
      <c r="G217">
        <f t="shared" si="58"/>
        <v>62769.005721393056</v>
      </c>
      <c r="H217">
        <f t="shared" si="67"/>
        <v>6974.33396904367</v>
      </c>
      <c r="I217">
        <f t="shared" si="59"/>
        <v>1911.0244855709602</v>
      </c>
      <c r="J217">
        <f t="shared" si="68"/>
        <v>65284.28255743782</v>
      </c>
      <c r="K217">
        <f t="shared" si="60"/>
        <v>63419.80334873127</v>
      </c>
      <c r="L217">
        <f t="shared" si="61"/>
        <v>69743.33969043673</v>
      </c>
      <c r="M217">
        <f t="shared" si="69"/>
        <v>4459.057132998907</v>
      </c>
      <c r="N217">
        <f t="shared" si="70"/>
        <v>1864.4792087065507</v>
      </c>
      <c r="O217">
        <f t="shared" si="62"/>
        <v>29318.213947907097</v>
      </c>
      <c r="P217">
        <f t="shared" si="63"/>
        <v>1264.7072683410904</v>
      </c>
      <c r="Q217">
        <f t="shared" si="71"/>
        <v>64331.070685395556</v>
      </c>
      <c r="R217">
        <f t="shared" si="72"/>
        <v>30812.389464055566</v>
      </c>
      <c r="S217">
        <f t="shared" si="73"/>
        <v>95143.46014945128</v>
      </c>
      <c r="T217">
        <f t="shared" si="74"/>
        <v>30812.38946405573</v>
      </c>
      <c r="U217">
        <f t="shared" si="75"/>
        <v>-65825.24620154403</v>
      </c>
    </row>
    <row r="218" spans="1:21" ht="12.75">
      <c r="A218">
        <f t="shared" si="64"/>
        <v>214</v>
      </c>
      <c r="B218">
        <v>0.02</v>
      </c>
      <c r="C218">
        <v>0.01</v>
      </c>
      <c r="D218">
        <f t="shared" si="57"/>
        <v>0.02</v>
      </c>
      <c r="E218">
        <f t="shared" si="65"/>
        <v>308.123894640554</v>
      </c>
      <c r="F218">
        <f t="shared" si="66"/>
        <v>6450.00706853956</v>
      </c>
      <c r="G218">
        <f t="shared" si="58"/>
        <v>64023.77033701415</v>
      </c>
      <c r="H218">
        <f t="shared" si="67"/>
        <v>7113.752259668239</v>
      </c>
      <c r="I218">
        <f t="shared" si="59"/>
        <v>1949.2513411161383</v>
      </c>
      <c r="J218">
        <f t="shared" si="68"/>
        <v>66589.26946741139</v>
      </c>
      <c r="K218">
        <f t="shared" si="60"/>
        <v>64687.515528142816</v>
      </c>
      <c r="L218">
        <f t="shared" si="61"/>
        <v>71137.5225966824</v>
      </c>
      <c r="M218">
        <f t="shared" si="69"/>
        <v>4548.25312927099</v>
      </c>
      <c r="N218">
        <f t="shared" si="70"/>
        <v>1901.7539392685721</v>
      </c>
      <c r="O218">
        <f t="shared" si="62"/>
        <v>29904.57822686524</v>
      </c>
      <c r="P218">
        <f t="shared" si="63"/>
        <v>1290.0014137079122</v>
      </c>
      <c r="Q218">
        <f t="shared" si="71"/>
        <v>65621.07209910346</v>
      </c>
      <c r="R218">
        <f t="shared" si="72"/>
        <v>31424.141989616226</v>
      </c>
      <c r="S218">
        <f t="shared" si="73"/>
        <v>97045.21408871985</v>
      </c>
      <c r="T218">
        <f t="shared" si="74"/>
        <v>31424.14198961639</v>
      </c>
      <c r="U218">
        <f t="shared" si="75"/>
        <v>-67140.63586185445</v>
      </c>
    </row>
    <row r="219" spans="1:21" ht="12.75">
      <c r="A219">
        <f t="shared" si="64"/>
        <v>215</v>
      </c>
      <c r="B219">
        <v>0.02</v>
      </c>
      <c r="C219">
        <v>0.01</v>
      </c>
      <c r="D219">
        <f t="shared" si="57"/>
        <v>0.02</v>
      </c>
      <c r="E219">
        <f t="shared" si="65"/>
        <v>314.2414198961606</v>
      </c>
      <c r="F219">
        <f t="shared" si="66"/>
        <v>6579.007209910352</v>
      </c>
      <c r="G219">
        <f t="shared" si="58"/>
        <v>65303.625110883215</v>
      </c>
      <c r="H219">
        <f t="shared" si="67"/>
        <v>7255.958345653686</v>
      </c>
      <c r="I219">
        <f t="shared" si="59"/>
        <v>1988.242651758408</v>
      </c>
      <c r="J219">
        <f t="shared" si="68"/>
        <v>67920.35060243394</v>
      </c>
      <c r="K219">
        <f t="shared" si="60"/>
        <v>65980.57624662654</v>
      </c>
      <c r="L219">
        <f t="shared" si="61"/>
        <v>72559.5834565369</v>
      </c>
      <c r="M219">
        <f t="shared" si="69"/>
        <v>4639.232854102953</v>
      </c>
      <c r="N219">
        <f t="shared" si="70"/>
        <v>1939.7743558073998</v>
      </c>
      <c r="O219">
        <f t="shared" si="62"/>
        <v>30502.669791402546</v>
      </c>
      <c r="P219">
        <f t="shared" si="63"/>
        <v>1315.8014419820704</v>
      </c>
      <c r="Q219">
        <f t="shared" si="71"/>
        <v>66936.87354108553</v>
      </c>
      <c r="R219">
        <f t="shared" si="72"/>
        <v>32048.114903441554</v>
      </c>
      <c r="S219">
        <f t="shared" si="73"/>
        <v>98984.98844452725</v>
      </c>
      <c r="T219">
        <f t="shared" si="74"/>
        <v>32048.114903441714</v>
      </c>
      <c r="U219">
        <f t="shared" si="75"/>
        <v>-68482.31865312454</v>
      </c>
    </row>
    <row r="220" spans="1:21" ht="12.75">
      <c r="A220">
        <f t="shared" si="64"/>
        <v>216</v>
      </c>
      <c r="B220">
        <v>0.02</v>
      </c>
      <c r="C220">
        <v>0.01</v>
      </c>
      <c r="D220">
        <f t="shared" si="57"/>
        <v>0.02</v>
      </c>
      <c r="E220">
        <f t="shared" si="65"/>
        <v>320.4811490344139</v>
      </c>
      <c r="F220">
        <f t="shared" si="66"/>
        <v>6710.587354108559</v>
      </c>
      <c r="G220">
        <f t="shared" si="58"/>
        <v>66609.07191230959</v>
      </c>
      <c r="H220">
        <f t="shared" si="67"/>
        <v>7401.007990256621</v>
      </c>
      <c r="I220">
        <f t="shared" si="59"/>
        <v>2028.013707656337</v>
      </c>
      <c r="J220">
        <f t="shared" si="68"/>
        <v>69278.04791803476</v>
      </c>
      <c r="K220">
        <f t="shared" si="60"/>
        <v>67299.49254845765</v>
      </c>
      <c r="L220">
        <f t="shared" si="61"/>
        <v>74010.07990256621</v>
      </c>
      <c r="M220">
        <f t="shared" si="69"/>
        <v>4732.031984531453</v>
      </c>
      <c r="N220">
        <f t="shared" si="70"/>
        <v>1978.5553695771086</v>
      </c>
      <c r="O220">
        <f t="shared" si="62"/>
        <v>31112.7231872306</v>
      </c>
      <c r="P220">
        <f t="shared" si="63"/>
        <v>1342.117470821712</v>
      </c>
      <c r="Q220">
        <f t="shared" si="71"/>
        <v>68278.99101190724</v>
      </c>
      <c r="R220">
        <f t="shared" si="72"/>
        <v>32684.552802196948</v>
      </c>
      <c r="S220">
        <f t="shared" si="73"/>
        <v>100963.54381410436</v>
      </c>
      <c r="T220">
        <f t="shared" si="74"/>
        <v>32684.552802197115</v>
      </c>
      <c r="U220">
        <f t="shared" si="75"/>
        <v>-69850.8206268736</v>
      </c>
    </row>
    <row r="221" spans="1:21" ht="12.75">
      <c r="A221">
        <f t="shared" si="64"/>
        <v>217</v>
      </c>
      <c r="B221">
        <v>0.02</v>
      </c>
      <c r="C221">
        <v>0.01</v>
      </c>
      <c r="D221">
        <f t="shared" si="57"/>
        <v>0.02</v>
      </c>
      <c r="E221">
        <f t="shared" si="65"/>
        <v>326.84552802196777</v>
      </c>
      <c r="F221">
        <f t="shared" si="66"/>
        <v>6844.799101190731</v>
      </c>
      <c r="G221">
        <f t="shared" si="58"/>
        <v>67940.62264713664</v>
      </c>
      <c r="H221">
        <f t="shared" si="67"/>
        <v>7548.958071904068</v>
      </c>
      <c r="I221">
        <f t="shared" si="59"/>
        <v>2068.5801047580385</v>
      </c>
      <c r="J221">
        <f t="shared" si="68"/>
        <v>70662.8938079386</v>
      </c>
      <c r="K221">
        <f t="shared" si="60"/>
        <v>68644.78161784996</v>
      </c>
      <c r="L221">
        <f t="shared" si="61"/>
        <v>75489.5807190407</v>
      </c>
      <c r="M221">
        <f t="shared" si="69"/>
        <v>4826.68691110209</v>
      </c>
      <c r="N221">
        <f t="shared" si="70"/>
        <v>2018.1121900886355</v>
      </c>
      <c r="O221">
        <f t="shared" si="62"/>
        <v>31734.977650975212</v>
      </c>
      <c r="P221">
        <f t="shared" si="63"/>
        <v>1368.9598202381462</v>
      </c>
      <c r="Q221">
        <f t="shared" si="71"/>
        <v>69647.95083214539</v>
      </c>
      <c r="R221">
        <f t="shared" si="72"/>
        <v>33333.70517204744</v>
      </c>
      <c r="S221">
        <f t="shared" si="73"/>
        <v>102981.65600419299</v>
      </c>
      <c r="T221">
        <f t="shared" si="74"/>
        <v>33333.7051720476</v>
      </c>
      <c r="U221">
        <f t="shared" si="75"/>
        <v>-71246.67835321762</v>
      </c>
    </row>
    <row r="222" spans="1:21" ht="12.75">
      <c r="A222">
        <f t="shared" si="64"/>
        <v>218</v>
      </c>
      <c r="B222">
        <v>0.02</v>
      </c>
      <c r="C222">
        <v>0.01</v>
      </c>
      <c r="D222">
        <f t="shared" si="57"/>
        <v>0.02</v>
      </c>
      <c r="E222">
        <f t="shared" si="65"/>
        <v>333.33705172047274</v>
      </c>
      <c r="F222">
        <f t="shared" si="66"/>
        <v>6981.695083214546</v>
      </c>
      <c r="G222">
        <f t="shared" si="58"/>
        <v>69298.79945848344</v>
      </c>
      <c r="H222">
        <f t="shared" si="67"/>
        <v>7699.866606498152</v>
      </c>
      <c r="I222">
        <f t="shared" si="59"/>
        <v>2109.957750917161</v>
      </c>
      <c r="J222">
        <f t="shared" si="68"/>
        <v>72075.43131284155</v>
      </c>
      <c r="K222">
        <f t="shared" si="60"/>
        <v>70016.97098176705</v>
      </c>
      <c r="L222">
        <f t="shared" si="61"/>
        <v>76998.66606498159</v>
      </c>
      <c r="M222">
        <f t="shared" si="69"/>
        <v>4923.234752140042</v>
      </c>
      <c r="N222">
        <f t="shared" si="70"/>
        <v>2058.4603310745006</v>
      </c>
      <c r="O222">
        <f t="shared" si="62"/>
        <v>32369.677203994717</v>
      </c>
      <c r="P222">
        <f t="shared" si="63"/>
        <v>1396.3390166429092</v>
      </c>
      <c r="Q222">
        <f t="shared" si="71"/>
        <v>71044.2898487883</v>
      </c>
      <c r="R222">
        <f t="shared" si="72"/>
        <v>33995.82648647903</v>
      </c>
      <c r="S222">
        <f t="shared" si="73"/>
        <v>105040.11633526749</v>
      </c>
      <c r="T222">
        <f t="shared" si="74"/>
        <v>33995.82648647919</v>
      </c>
      <c r="U222">
        <f t="shared" si="75"/>
        <v>-72670.43913127262</v>
      </c>
    </row>
    <row r="223" spans="1:21" ht="12.75">
      <c r="A223">
        <f t="shared" si="64"/>
        <v>219</v>
      </c>
      <c r="B223">
        <v>0.02</v>
      </c>
      <c r="C223">
        <v>0.01</v>
      </c>
      <c r="D223">
        <f t="shared" si="57"/>
        <v>0.02</v>
      </c>
      <c r="E223">
        <f t="shared" si="65"/>
        <v>339.95826486478876</v>
      </c>
      <c r="F223">
        <f t="shared" si="66"/>
        <v>7121.328984878837</v>
      </c>
      <c r="G223">
        <f t="shared" si="58"/>
        <v>70684.13493150104</v>
      </c>
      <c r="H223">
        <f t="shared" si="67"/>
        <v>7853.7927701667795</v>
      </c>
      <c r="I223">
        <f t="shared" si="59"/>
        <v>2152.1628721311595</v>
      </c>
      <c r="J223">
        <f t="shared" si="68"/>
        <v>73516.21433336179</v>
      </c>
      <c r="K223">
        <f t="shared" si="60"/>
        <v>71416.59871678898</v>
      </c>
      <c r="L223">
        <f t="shared" si="61"/>
        <v>78537.92770166782</v>
      </c>
      <c r="M223">
        <f t="shared" si="69"/>
        <v>5021.71336830604</v>
      </c>
      <c r="N223">
        <f t="shared" si="70"/>
        <v>2099.6156165728025</v>
      </c>
      <c r="O223">
        <f t="shared" si="62"/>
        <v>33017.07074807461</v>
      </c>
      <c r="P223">
        <f t="shared" si="63"/>
        <v>1424.2657969757674</v>
      </c>
      <c r="Q223">
        <f t="shared" si="71"/>
        <v>72468.55564576408</v>
      </c>
      <c r="R223">
        <f t="shared" si="72"/>
        <v>34671.17630607606</v>
      </c>
      <c r="S223">
        <f t="shared" si="73"/>
        <v>107139.7319518403</v>
      </c>
      <c r="T223">
        <f t="shared" si="74"/>
        <v>34671.17630607623</v>
      </c>
      <c r="U223">
        <f t="shared" si="75"/>
        <v>-74122.66120376551</v>
      </c>
    </row>
    <row r="224" spans="1:21" ht="12.75">
      <c r="A224">
        <f t="shared" si="64"/>
        <v>220</v>
      </c>
      <c r="B224">
        <v>0.02</v>
      </c>
      <c r="C224">
        <v>0.01</v>
      </c>
      <c r="D224">
        <f t="shared" si="57"/>
        <v>0.02</v>
      </c>
      <c r="E224">
        <f t="shared" si="65"/>
        <v>346.7117630607588</v>
      </c>
      <c r="F224">
        <f t="shared" si="66"/>
        <v>7263.755564576414</v>
      </c>
      <c r="G224">
        <f t="shared" si="58"/>
        <v>72097.17230222389</v>
      </c>
      <c r="H224">
        <f t="shared" si="67"/>
        <v>8010.796922469322</v>
      </c>
      <c r="I224">
        <f t="shared" si="59"/>
        <v>2195.2120189043403</v>
      </c>
      <c r="J224">
        <f t="shared" si="68"/>
        <v>74985.80784724974</v>
      </c>
      <c r="K224">
        <f t="shared" si="60"/>
        <v>72844.21366011679</v>
      </c>
      <c r="L224">
        <f t="shared" si="61"/>
        <v>80107.96922469321</v>
      </c>
      <c r="M224">
        <f t="shared" si="69"/>
        <v>5122.161377443462</v>
      </c>
      <c r="N224">
        <f t="shared" si="70"/>
        <v>2141.594187132956</v>
      </c>
      <c r="O224">
        <f t="shared" si="62"/>
        <v>33677.412163036104</v>
      </c>
      <c r="P224">
        <f t="shared" si="63"/>
        <v>1452.7511129152829</v>
      </c>
      <c r="Q224">
        <f t="shared" si="71"/>
        <v>73921.30675867936</v>
      </c>
      <c r="R224">
        <f t="shared" si="72"/>
        <v>35360.01938029373</v>
      </c>
      <c r="S224">
        <f t="shared" si="73"/>
        <v>109281.32613897325</v>
      </c>
      <c r="T224">
        <f t="shared" si="74"/>
        <v>35360.0193802939</v>
      </c>
      <c r="U224">
        <f t="shared" si="75"/>
        <v>-75603.91397593699</v>
      </c>
    </row>
    <row r="225" spans="1:21" ht="12.75">
      <c r="A225">
        <f t="shared" si="64"/>
        <v>221</v>
      </c>
      <c r="B225">
        <v>0.02</v>
      </c>
      <c r="C225">
        <v>0.01</v>
      </c>
      <c r="D225">
        <f t="shared" si="57"/>
        <v>0.02</v>
      </c>
      <c r="E225">
        <f t="shared" si="65"/>
        <v>353.6001938029355</v>
      </c>
      <c r="F225">
        <f t="shared" si="66"/>
        <v>7409.030675867943</v>
      </c>
      <c r="G225">
        <f t="shared" si="58"/>
        <v>73538.46567059806</v>
      </c>
      <c r="H225">
        <f t="shared" si="67"/>
        <v>8170.940630066441</v>
      </c>
      <c r="I225">
        <f t="shared" si="59"/>
        <v>2239.12207273817</v>
      </c>
      <c r="J225">
        <f t="shared" si="68"/>
        <v>76484.7881309421</v>
      </c>
      <c r="K225">
        <f t="shared" si="60"/>
        <v>74300.37562479656</v>
      </c>
      <c r="L225">
        <f t="shared" si="61"/>
        <v>81709.4063006645</v>
      </c>
      <c r="M225">
        <f t="shared" si="69"/>
        <v>5224.618169722397</v>
      </c>
      <c r="N225">
        <f t="shared" si="70"/>
        <v>2184.4125061455416</v>
      </c>
      <c r="O225">
        <f t="shared" si="62"/>
        <v>34350.96040629683</v>
      </c>
      <c r="P225">
        <f t="shared" si="63"/>
        <v>1481.8061351735887</v>
      </c>
      <c r="Q225">
        <f t="shared" si="71"/>
        <v>75403.11289385296</v>
      </c>
      <c r="R225">
        <f t="shared" si="72"/>
        <v>36062.62575126569</v>
      </c>
      <c r="S225">
        <f t="shared" si="73"/>
        <v>111465.73864511879</v>
      </c>
      <c r="T225">
        <f t="shared" si="74"/>
        <v>36062.625751265856</v>
      </c>
      <c r="U225">
        <f t="shared" si="75"/>
        <v>-77114.77823882182</v>
      </c>
    </row>
    <row r="226" spans="1:21" ht="12.75">
      <c r="A226">
        <f t="shared" si="64"/>
        <v>222</v>
      </c>
      <c r="B226">
        <v>0.02</v>
      </c>
      <c r="C226">
        <v>0.01</v>
      </c>
      <c r="D226">
        <f t="shared" si="57"/>
        <v>0.02</v>
      </c>
      <c r="E226">
        <f t="shared" si="65"/>
        <v>360.6262575126552</v>
      </c>
      <c r="F226">
        <f t="shared" si="66"/>
        <v>7557.211289385302</v>
      </c>
      <c r="G226">
        <f t="shared" si="58"/>
        <v>75008.58021776979</v>
      </c>
      <c r="H226">
        <f t="shared" si="67"/>
        <v>8334.286690863315</v>
      </c>
      <c r="I226">
        <f t="shared" si="59"/>
        <v>2283.9102527514</v>
      </c>
      <c r="J226">
        <f t="shared" si="68"/>
        <v>78013.74298554652</v>
      </c>
      <c r="K226">
        <f t="shared" si="60"/>
        <v>75785.6556192478</v>
      </c>
      <c r="L226">
        <f t="shared" si="61"/>
        <v>83342.8669086331</v>
      </c>
      <c r="M226">
        <f t="shared" si="69"/>
        <v>5329.1239230866</v>
      </c>
      <c r="N226">
        <f t="shared" si="70"/>
        <v>2228.087366298714</v>
      </c>
      <c r="O226">
        <f t="shared" si="62"/>
        <v>35037.979614422766</v>
      </c>
      <c r="P226">
        <f t="shared" si="63"/>
        <v>1511.4422578770605</v>
      </c>
      <c r="Q226">
        <f t="shared" si="71"/>
        <v>76914.55515173002</v>
      </c>
      <c r="R226">
        <f t="shared" si="72"/>
        <v>36779.270859687334</v>
      </c>
      <c r="S226">
        <f t="shared" si="73"/>
        <v>113693.8260114175</v>
      </c>
      <c r="T226">
        <f t="shared" si="74"/>
        <v>36779.27085968751</v>
      </c>
      <c r="U226">
        <f t="shared" si="75"/>
        <v>-78655.84639699459</v>
      </c>
    </row>
    <row r="227" spans="1:21" ht="12.75">
      <c r="A227">
        <f t="shared" si="64"/>
        <v>223</v>
      </c>
      <c r="B227">
        <v>0.02</v>
      </c>
      <c r="C227">
        <v>0.01</v>
      </c>
      <c r="D227">
        <f t="shared" si="57"/>
        <v>0.02</v>
      </c>
      <c r="E227">
        <f t="shared" si="65"/>
        <v>367.7927085968716</v>
      </c>
      <c r="F227">
        <f t="shared" si="66"/>
        <v>7708.355515173008</v>
      </c>
      <c r="G227">
        <f t="shared" si="58"/>
        <v>76508.09242771997</v>
      </c>
      <c r="H227">
        <f t="shared" si="67"/>
        <v>8500.899158635555</v>
      </c>
      <c r="I227">
        <f t="shared" si="59"/>
        <v>2329.5941224325425</v>
      </c>
      <c r="J227">
        <f t="shared" si="68"/>
        <v>79573.27196734624</v>
      </c>
      <c r="K227">
        <f t="shared" si="60"/>
        <v>77300.6360711825</v>
      </c>
      <c r="L227">
        <f t="shared" si="61"/>
        <v>85008.99158635552</v>
      </c>
      <c r="M227">
        <f t="shared" si="69"/>
        <v>5435.719619009265</v>
      </c>
      <c r="N227">
        <f t="shared" si="70"/>
        <v>2272.635896163745</v>
      </c>
      <c r="O227">
        <f t="shared" si="62"/>
        <v>35738.73920671122</v>
      </c>
      <c r="P227">
        <f t="shared" si="63"/>
        <v>1541.6711030346016</v>
      </c>
      <c r="Q227">
        <f t="shared" si="71"/>
        <v>78456.22625476462</v>
      </c>
      <c r="R227">
        <f t="shared" si="72"/>
        <v>37510.235652816475</v>
      </c>
      <c r="S227">
        <f t="shared" si="73"/>
        <v>115966.46190758125</v>
      </c>
      <c r="T227">
        <f t="shared" si="74"/>
        <v>37510.23565281665</v>
      </c>
      <c r="U227">
        <f t="shared" si="75"/>
        <v>-80227.72270086987</v>
      </c>
    </row>
    <row r="228" spans="1:21" ht="12.75">
      <c r="A228">
        <f t="shared" si="64"/>
        <v>224</v>
      </c>
      <c r="B228">
        <v>0.02</v>
      </c>
      <c r="C228">
        <v>0.01</v>
      </c>
      <c r="D228">
        <f t="shared" si="57"/>
        <v>0.02</v>
      </c>
      <c r="E228">
        <f t="shared" si="65"/>
        <v>375.102356528163</v>
      </c>
      <c r="F228">
        <f t="shared" si="66"/>
        <v>7862.522625476468</v>
      </c>
      <c r="G228">
        <f t="shared" si="58"/>
        <v>78037.59031333082</v>
      </c>
      <c r="H228">
        <f t="shared" si="67"/>
        <v>8670.843368147864</v>
      </c>
      <c r="I228">
        <f t="shared" si="59"/>
        <v>2376.19159652746</v>
      </c>
      <c r="J228">
        <f t="shared" si="68"/>
        <v>81163.98662291461</v>
      </c>
      <c r="K228">
        <f t="shared" si="60"/>
        <v>78845.91105600222</v>
      </c>
      <c r="L228">
        <f t="shared" si="61"/>
        <v>86708.43368147868</v>
      </c>
      <c r="M228">
        <f t="shared" si="69"/>
        <v>5544.447058564074</v>
      </c>
      <c r="N228">
        <f t="shared" si="70"/>
        <v>2318.07556691239</v>
      </c>
      <c r="O228">
        <f t="shared" si="62"/>
        <v>36453.51399084545</v>
      </c>
      <c r="P228">
        <f t="shared" si="63"/>
        <v>1572.5045250952937</v>
      </c>
      <c r="Q228">
        <f t="shared" si="71"/>
        <v>80028.73077985992</v>
      </c>
      <c r="R228">
        <f t="shared" si="72"/>
        <v>38255.806694633575</v>
      </c>
      <c r="S228">
        <f t="shared" si="73"/>
        <v>118284.53747449364</v>
      </c>
      <c r="T228">
        <f t="shared" si="74"/>
        <v>38255.80669463374</v>
      </c>
      <c r="U228">
        <f t="shared" si="75"/>
        <v>-81831.02348364805</v>
      </c>
    </row>
    <row r="229" spans="1:21" ht="12.75">
      <c r="A229">
        <f t="shared" si="64"/>
        <v>225</v>
      </c>
      <c r="B229">
        <v>0.02</v>
      </c>
      <c r="C229">
        <v>0.01</v>
      </c>
      <c r="D229">
        <f t="shared" si="57"/>
        <v>0.02</v>
      </c>
      <c r="E229">
        <f t="shared" si="65"/>
        <v>382.5580669463341</v>
      </c>
      <c r="F229">
        <f t="shared" si="66"/>
        <v>8019.773077985998</v>
      </c>
      <c r="G229">
        <f t="shared" si="58"/>
        <v>79597.673646974</v>
      </c>
      <c r="H229">
        <f t="shared" si="67"/>
        <v>8844.185960774892</v>
      </c>
      <c r="I229">
        <f t="shared" si="59"/>
        <v>2423.720948064666</v>
      </c>
      <c r="J229">
        <f t="shared" si="68"/>
        <v>82786.51072893135</v>
      </c>
      <c r="K229">
        <f t="shared" si="60"/>
        <v>80422.08652976289</v>
      </c>
      <c r="L229">
        <f t="shared" si="61"/>
        <v>88441.85960774889</v>
      </c>
      <c r="M229">
        <f t="shared" si="69"/>
        <v>5655.348878817555</v>
      </c>
      <c r="N229">
        <f t="shared" si="70"/>
        <v>2364.424199168454</v>
      </c>
      <c r="O229">
        <f t="shared" si="62"/>
        <v>37182.58427066236</v>
      </c>
      <c r="P229">
        <f t="shared" si="63"/>
        <v>1603.9546155971996</v>
      </c>
      <c r="Q229">
        <f t="shared" si="71"/>
        <v>81632.68539545713</v>
      </c>
      <c r="R229">
        <f t="shared" si="72"/>
        <v>39016.27627820482</v>
      </c>
      <c r="S229">
        <f t="shared" si="73"/>
        <v>120648.9616736621</v>
      </c>
      <c r="T229">
        <f t="shared" si="74"/>
        <v>39016.276278205</v>
      </c>
      <c r="U229">
        <f t="shared" si="75"/>
        <v>-83466.37740299958</v>
      </c>
    </row>
    <row r="230" spans="1:21" ht="12.75">
      <c r="A230">
        <f t="shared" si="64"/>
        <v>226</v>
      </c>
      <c r="B230">
        <v>0.02</v>
      </c>
      <c r="C230">
        <v>0.01</v>
      </c>
      <c r="D230">
        <f t="shared" si="57"/>
        <v>0.02</v>
      </c>
      <c r="E230">
        <f t="shared" si="65"/>
        <v>390.16276278204646</v>
      </c>
      <c r="F230">
        <f t="shared" si="66"/>
        <v>8180.168539545718</v>
      </c>
      <c r="G230">
        <f t="shared" si="58"/>
        <v>81188.95419571036</v>
      </c>
      <c r="H230">
        <f t="shared" si="67"/>
        <v>9020.994910634487</v>
      </c>
      <c r="I230">
        <f t="shared" si="59"/>
        <v>2472.200815521117</v>
      </c>
      <c r="J230">
        <f t="shared" si="68"/>
        <v>84441.48053679559</v>
      </c>
      <c r="K230">
        <f t="shared" si="60"/>
        <v>82029.78056679913</v>
      </c>
      <c r="L230">
        <f t="shared" si="61"/>
        <v>90209.94910634485</v>
      </c>
      <c r="M230">
        <f t="shared" si="69"/>
        <v>5768.4685695492735</v>
      </c>
      <c r="N230">
        <f t="shared" si="70"/>
        <v>2411.699969996451</v>
      </c>
      <c r="O230">
        <f t="shared" si="62"/>
        <v>37926.23595607561</v>
      </c>
      <c r="P230">
        <f t="shared" si="63"/>
        <v>1636.0337079091437</v>
      </c>
      <c r="Q230">
        <f t="shared" si="71"/>
        <v>83268.71910336627</v>
      </c>
      <c r="R230">
        <f t="shared" si="72"/>
        <v>39791.942540292126</v>
      </c>
      <c r="S230">
        <f t="shared" si="73"/>
        <v>123060.66164365855</v>
      </c>
      <c r="T230">
        <f t="shared" si="74"/>
        <v>39791.94254029231</v>
      </c>
      <c r="U230">
        <f t="shared" si="75"/>
        <v>-85134.42568758279</v>
      </c>
    </row>
    <row r="231" spans="1:21" ht="12.75">
      <c r="A231">
        <f t="shared" si="64"/>
        <v>227</v>
      </c>
      <c r="B231">
        <v>0.02</v>
      </c>
      <c r="C231">
        <v>0.01</v>
      </c>
      <c r="D231">
        <f t="shared" si="57"/>
        <v>0.02</v>
      </c>
      <c r="E231">
        <f t="shared" si="65"/>
        <v>397.91942540291944</v>
      </c>
      <c r="F231">
        <f t="shared" si="66"/>
        <v>8343.771910336633</v>
      </c>
      <c r="G231">
        <f t="shared" si="58"/>
        <v>82812.05596119339</v>
      </c>
      <c r="H231">
        <f t="shared" si="67"/>
        <v>9201.339551243713</v>
      </c>
      <c r="I231">
        <f t="shared" si="59"/>
        <v>2521.650210131361</v>
      </c>
      <c r="J231">
        <f t="shared" si="68"/>
        <v>86129.5450221306</v>
      </c>
      <c r="K231">
        <f t="shared" si="60"/>
        <v>83669.62360210046</v>
      </c>
      <c r="L231">
        <f t="shared" si="61"/>
        <v>92013.3955124371</v>
      </c>
      <c r="M231">
        <f t="shared" si="69"/>
        <v>5883.8504903065095</v>
      </c>
      <c r="N231">
        <f t="shared" si="70"/>
        <v>2459.921420030136</v>
      </c>
      <c r="O231">
        <f t="shared" si="62"/>
        <v>38684.76067519712</v>
      </c>
      <c r="P231">
        <f t="shared" si="63"/>
        <v>1668.7543820673266</v>
      </c>
      <c r="Q231">
        <f t="shared" si="71"/>
        <v>84937.4734854336</v>
      </c>
      <c r="R231">
        <f t="shared" si="72"/>
        <v>40583.109578254924</v>
      </c>
      <c r="S231">
        <f t="shared" si="73"/>
        <v>125520.58306368868</v>
      </c>
      <c r="T231">
        <f t="shared" si="74"/>
        <v>40583.10957825512</v>
      </c>
      <c r="U231">
        <f t="shared" si="75"/>
        <v>-86835.8223884914</v>
      </c>
    </row>
    <row r="232" spans="1:21" ht="12.75">
      <c r="A232">
        <f t="shared" si="64"/>
        <v>228</v>
      </c>
      <c r="B232">
        <v>0.02</v>
      </c>
      <c r="C232">
        <v>0.01</v>
      </c>
      <c r="D232">
        <f t="shared" si="57"/>
        <v>0.02</v>
      </c>
      <c r="E232">
        <f t="shared" si="65"/>
        <v>405.8310957825473</v>
      </c>
      <c r="F232">
        <f t="shared" si="66"/>
        <v>8510.647348543365</v>
      </c>
      <c r="G232">
        <f t="shared" si="58"/>
        <v>84467.61542437079</v>
      </c>
      <c r="H232">
        <f t="shared" si="67"/>
        <v>9385.290602707857</v>
      </c>
      <c r="I232">
        <f t="shared" si="59"/>
        <v>2572.0885233428276</v>
      </c>
      <c r="J232">
        <f t="shared" si="68"/>
        <v>87851.3661392787</v>
      </c>
      <c r="K232">
        <f t="shared" si="60"/>
        <v>85342.25867853526</v>
      </c>
      <c r="L232">
        <f t="shared" si="61"/>
        <v>93852.90602707864</v>
      </c>
      <c r="M232">
        <f t="shared" si="69"/>
        <v>6001.539887799931</v>
      </c>
      <c r="N232">
        <f t="shared" si="70"/>
        <v>2509.107460743442</v>
      </c>
      <c r="O232">
        <f t="shared" si="62"/>
        <v>39458.455888701064</v>
      </c>
      <c r="P232">
        <f t="shared" si="63"/>
        <v>1702.1294697086732</v>
      </c>
      <c r="Q232">
        <f t="shared" si="71"/>
        <v>86639.60295514227</v>
      </c>
      <c r="R232">
        <f t="shared" si="72"/>
        <v>41390.08756928969</v>
      </c>
      <c r="S232">
        <f t="shared" si="73"/>
        <v>128029.69052443212</v>
      </c>
      <c r="T232">
        <f t="shared" si="74"/>
        <v>41390.08756928989</v>
      </c>
      <c r="U232">
        <f t="shared" si="75"/>
        <v>-88571.23463573089</v>
      </c>
    </row>
    <row r="233" spans="1:21" ht="12.75">
      <c r="A233">
        <f t="shared" si="64"/>
        <v>229</v>
      </c>
      <c r="B233">
        <v>0.02</v>
      </c>
      <c r="C233">
        <v>0.01</v>
      </c>
      <c r="D233">
        <f t="shared" si="57"/>
        <v>0.02</v>
      </c>
      <c r="E233">
        <f t="shared" si="65"/>
        <v>413.90087569289483</v>
      </c>
      <c r="F233">
        <f t="shared" si="66"/>
        <v>8680.860295514232</v>
      </c>
      <c r="G233">
        <f t="shared" si="58"/>
        <v>86156.28179507979</v>
      </c>
      <c r="H233">
        <f t="shared" si="67"/>
        <v>9572.920199453307</v>
      </c>
      <c r="I233">
        <f t="shared" si="59"/>
        <v>2623.535534420254</v>
      </c>
      <c r="J233">
        <f t="shared" si="68"/>
        <v>89607.61908088584</v>
      </c>
      <c r="K233">
        <f t="shared" si="60"/>
        <v>87048.34169901887</v>
      </c>
      <c r="L233">
        <f t="shared" si="61"/>
        <v>95729.2019945331</v>
      </c>
      <c r="M233">
        <f t="shared" si="69"/>
        <v>6121.5829136472585</v>
      </c>
      <c r="N233">
        <f t="shared" si="70"/>
        <v>2559.2773818669666</v>
      </c>
      <c r="O233">
        <f t="shared" si="62"/>
        <v>40247.625006475086</v>
      </c>
      <c r="P233">
        <f t="shared" si="63"/>
        <v>1736.1720591028466</v>
      </c>
      <c r="Q233">
        <f t="shared" si="71"/>
        <v>88375.77501424511</v>
      </c>
      <c r="R233">
        <f t="shared" si="72"/>
        <v>42213.19289205381</v>
      </c>
      <c r="S233">
        <f t="shared" si="73"/>
        <v>130588.96790629909</v>
      </c>
      <c r="T233">
        <f t="shared" si="74"/>
        <v>42213.19289205401</v>
      </c>
      <c r="U233">
        <f t="shared" si="75"/>
        <v>-90341.34289982384</v>
      </c>
    </row>
    <row r="234" spans="1:21" ht="12.75">
      <c r="A234">
        <f t="shared" si="64"/>
        <v>230</v>
      </c>
      <c r="B234">
        <v>0.02</v>
      </c>
      <c r="C234">
        <v>0.01</v>
      </c>
      <c r="D234">
        <f t="shared" si="57"/>
        <v>0.02</v>
      </c>
      <c r="E234">
        <f t="shared" si="65"/>
        <v>422.1319289205362</v>
      </c>
      <c r="F234">
        <f t="shared" si="66"/>
        <v>8854.477501424517</v>
      </c>
      <c r="G234">
        <f t="shared" si="58"/>
        <v>87878.71726663448</v>
      </c>
      <c r="H234">
        <f t="shared" si="67"/>
        <v>9764.301918514946</v>
      </c>
      <c r="I234">
        <f t="shared" si="59"/>
        <v>2676.0114182021607</v>
      </c>
      <c r="J234">
        <f t="shared" si="68"/>
        <v>91398.99254267773</v>
      </c>
      <c r="K234">
        <f t="shared" si="60"/>
        <v>88788.54168372492</v>
      </c>
      <c r="L234">
        <f t="shared" si="61"/>
        <v>97643.01918514943</v>
      </c>
      <c r="M234">
        <f t="shared" si="69"/>
        <v>6244.026642471709</v>
      </c>
      <c r="N234">
        <f t="shared" si="70"/>
        <v>2610.4508589528123</v>
      </c>
      <c r="O234">
        <f t="shared" si="62"/>
        <v>41052.57750660459</v>
      </c>
      <c r="P234">
        <f t="shared" si="63"/>
        <v>1770.8955002849034</v>
      </c>
      <c r="Q234">
        <f t="shared" si="71"/>
        <v>90146.67051453001</v>
      </c>
      <c r="R234">
        <f t="shared" si="72"/>
        <v>43052.748250721714</v>
      </c>
      <c r="S234">
        <f t="shared" si="73"/>
        <v>133199.4187652519</v>
      </c>
      <c r="T234">
        <f t="shared" si="74"/>
        <v>43052.74825072192</v>
      </c>
      <c r="U234">
        <f t="shared" si="75"/>
        <v>-92146.84125864712</v>
      </c>
    </row>
    <row r="235" spans="1:21" ht="12.75">
      <c r="A235">
        <f t="shared" si="64"/>
        <v>231</v>
      </c>
      <c r="B235">
        <v>0.02</v>
      </c>
      <c r="C235">
        <v>0.01</v>
      </c>
      <c r="D235">
        <f t="shared" si="57"/>
        <v>0.02</v>
      </c>
      <c r="E235">
        <f t="shared" si="65"/>
        <v>430.5274825072151</v>
      </c>
      <c r="F235">
        <f t="shared" si="66"/>
        <v>9031.567051453007</v>
      </c>
      <c r="G235">
        <f t="shared" si="58"/>
        <v>89635.5972755045</v>
      </c>
      <c r="H235">
        <f t="shared" si="67"/>
        <v>9959.510808389387</v>
      </c>
      <c r="I235">
        <f t="shared" si="59"/>
        <v>2729.5367530124854</v>
      </c>
      <c r="J235">
        <f t="shared" si="68"/>
        <v>93226.1889935314</v>
      </c>
      <c r="K235">
        <f t="shared" si="60"/>
        <v>90563.54103244084</v>
      </c>
      <c r="L235">
        <f t="shared" si="61"/>
        <v>99595.10808389388</v>
      </c>
      <c r="M235">
        <f t="shared" si="69"/>
        <v>6368.919090362467</v>
      </c>
      <c r="N235">
        <f t="shared" si="70"/>
        <v>2662.6479610905517</v>
      </c>
      <c r="O235">
        <f t="shared" si="62"/>
        <v>41873.62905673668</v>
      </c>
      <c r="P235">
        <f t="shared" si="63"/>
        <v>1806.3134102906015</v>
      </c>
      <c r="Q235">
        <f t="shared" si="71"/>
        <v>91952.98392482061</v>
      </c>
      <c r="R235">
        <f t="shared" si="72"/>
        <v>43909.08280152165</v>
      </c>
      <c r="S235">
        <f t="shared" si="73"/>
        <v>135862.06672634245</v>
      </c>
      <c r="T235">
        <f t="shared" si="74"/>
        <v>43909.082801521865</v>
      </c>
      <c r="U235">
        <f t="shared" si="75"/>
        <v>-93988.43766960557</v>
      </c>
    </row>
    <row r="236" spans="1:21" ht="12.75">
      <c r="A236">
        <f t="shared" si="64"/>
        <v>232</v>
      </c>
      <c r="B236">
        <v>0.02</v>
      </c>
      <c r="C236">
        <v>0.01</v>
      </c>
      <c r="D236">
        <f t="shared" si="57"/>
        <v>0.02</v>
      </c>
      <c r="E236">
        <f t="shared" si="65"/>
        <v>439.09082801521424</v>
      </c>
      <c r="F236">
        <f t="shared" si="66"/>
        <v>9212.198392482067</v>
      </c>
      <c r="G236">
        <f t="shared" si="58"/>
        <v>91427.61076618731</v>
      </c>
      <c r="H236">
        <f t="shared" si="67"/>
        <v>10158.623418465257</v>
      </c>
      <c r="I236">
        <f t="shared" si="59"/>
        <v>2784.132528730447</v>
      </c>
      <c r="J236">
        <f t="shared" si="68"/>
        <v>95089.92495094819</v>
      </c>
      <c r="K236">
        <f t="shared" si="60"/>
        <v>92374.0357921705</v>
      </c>
      <c r="L236">
        <f t="shared" si="61"/>
        <v>101586.23418465257</v>
      </c>
      <c r="M236">
        <f t="shared" si="69"/>
        <v>6496.309233704376</v>
      </c>
      <c r="N236">
        <f t="shared" si="70"/>
        <v>2715.889158777689</v>
      </c>
      <c r="O236">
        <f t="shared" si="62"/>
        <v>42711.10163787141</v>
      </c>
      <c r="P236">
        <f t="shared" si="63"/>
        <v>1842.4396784964135</v>
      </c>
      <c r="Q236">
        <f t="shared" si="71"/>
        <v>93795.42360331703</v>
      </c>
      <c r="R236">
        <f t="shared" si="72"/>
        <v>44782.53228180292</v>
      </c>
      <c r="S236">
        <f t="shared" si="73"/>
        <v>138577.95588512014</v>
      </c>
      <c r="T236">
        <f t="shared" si="74"/>
        <v>44782.53228180314</v>
      </c>
      <c r="U236">
        <f t="shared" si="75"/>
        <v>-95866.85424724854</v>
      </c>
    </row>
    <row r="237" spans="1:21" ht="12.75">
      <c r="A237">
        <f t="shared" si="64"/>
        <v>233</v>
      </c>
      <c r="B237">
        <v>0.02</v>
      </c>
      <c r="C237">
        <v>0.01</v>
      </c>
      <c r="D237">
        <f t="shared" si="57"/>
        <v>0.02</v>
      </c>
      <c r="E237">
        <f t="shared" si="65"/>
        <v>447.825322818027</v>
      </c>
      <c r="F237">
        <f t="shared" si="66"/>
        <v>9396.442360331708</v>
      </c>
      <c r="G237">
        <f t="shared" si="58"/>
        <v>93255.4604613779</v>
      </c>
      <c r="H237">
        <f t="shared" si="67"/>
        <v>10361.717829041983</v>
      </c>
      <c r="I237">
        <f t="shared" si="59"/>
        <v>2839.8201550217773</v>
      </c>
      <c r="J237">
        <f t="shared" si="68"/>
        <v>96990.93126203572</v>
      </c>
      <c r="K237">
        <f t="shared" si="60"/>
        <v>94220.73593008815</v>
      </c>
      <c r="L237">
        <f t="shared" si="61"/>
        <v>103617.17829041988</v>
      </c>
      <c r="M237">
        <f t="shared" si="69"/>
        <v>6626.247028384148</v>
      </c>
      <c r="N237">
        <f t="shared" si="70"/>
        <v>2770.1953319475724</v>
      </c>
      <c r="O237">
        <f t="shared" si="62"/>
        <v>43565.323670628844</v>
      </c>
      <c r="P237">
        <f t="shared" si="63"/>
        <v>1879.2884720663417</v>
      </c>
      <c r="Q237">
        <f t="shared" si="71"/>
        <v>95674.71207538337</v>
      </c>
      <c r="R237">
        <f t="shared" si="72"/>
        <v>45673.439141684146</v>
      </c>
      <c r="S237">
        <f t="shared" si="73"/>
        <v>141348.15121706773</v>
      </c>
      <c r="T237">
        <f t="shared" si="74"/>
        <v>45673.43914168437</v>
      </c>
      <c r="U237">
        <f t="shared" si="75"/>
        <v>-97782.82754643867</v>
      </c>
    </row>
    <row r="238" spans="1:21" ht="12.75">
      <c r="A238">
        <f t="shared" si="64"/>
        <v>234</v>
      </c>
      <c r="B238">
        <v>0.02</v>
      </c>
      <c r="C238">
        <v>0.01</v>
      </c>
      <c r="D238">
        <f t="shared" si="57"/>
        <v>0.02</v>
      </c>
      <c r="E238">
        <f t="shared" si="65"/>
        <v>456.7343914168392</v>
      </c>
      <c r="F238">
        <f t="shared" si="66"/>
        <v>9584.371207538343</v>
      </c>
      <c r="G238">
        <f t="shared" si="58"/>
        <v>95119.86313754148</v>
      </c>
      <c r="H238">
        <f t="shared" si="67"/>
        <v>10568.873681949044</v>
      </c>
      <c r="I238">
        <f t="shared" si="59"/>
        <v>2896.621469734608</v>
      </c>
      <c r="J238">
        <f t="shared" si="68"/>
        <v>98929.95339010979</v>
      </c>
      <c r="K238">
        <f t="shared" si="60"/>
        <v>96104.3656119522</v>
      </c>
      <c r="L238">
        <f t="shared" si="61"/>
        <v>105688.73681949053</v>
      </c>
      <c r="M238">
        <f t="shared" si="69"/>
        <v>6758.783429380754</v>
      </c>
      <c r="N238">
        <f t="shared" si="70"/>
        <v>2825.5877781575837</v>
      </c>
      <c r="O238">
        <f t="shared" si="62"/>
        <v>44436.630144041425</v>
      </c>
      <c r="P238">
        <f t="shared" si="63"/>
        <v>1916.8742415076686</v>
      </c>
      <c r="Q238">
        <f t="shared" si="71"/>
        <v>97591.58631689104</v>
      </c>
      <c r="R238">
        <f t="shared" si="72"/>
        <v>46582.15267833407</v>
      </c>
      <c r="S238">
        <f t="shared" si="73"/>
        <v>144173.7389952253</v>
      </c>
      <c r="T238">
        <f t="shared" si="74"/>
        <v>46582.152678334285</v>
      </c>
      <c r="U238">
        <f t="shared" si="75"/>
        <v>-99737.10885118369</v>
      </c>
    </row>
    <row r="239" spans="1:21" ht="12.75">
      <c r="A239">
        <f t="shared" si="64"/>
        <v>235</v>
      </c>
      <c r="B239">
        <v>0.02</v>
      </c>
      <c r="C239">
        <v>0.01</v>
      </c>
      <c r="D239">
        <f t="shared" si="57"/>
        <v>0.02</v>
      </c>
      <c r="E239">
        <f t="shared" si="65"/>
        <v>465.8215267833385</v>
      </c>
      <c r="F239">
        <f t="shared" si="66"/>
        <v>9776.05863168911</v>
      </c>
      <c r="G239">
        <f t="shared" si="58"/>
        <v>97021.54990599788</v>
      </c>
      <c r="H239">
        <f t="shared" si="67"/>
        <v>10780.172211777535</v>
      </c>
      <c r="I239">
        <f t="shared" si="59"/>
        <v>2954.558747463256</v>
      </c>
      <c r="J239">
        <f t="shared" si="68"/>
        <v>100907.75170702783</v>
      </c>
      <c r="K239">
        <f t="shared" si="60"/>
        <v>98025.66348608631</v>
      </c>
      <c r="L239">
        <f t="shared" si="61"/>
        <v>107801.72211777541</v>
      </c>
      <c r="M239">
        <f t="shared" si="69"/>
        <v>6893.970410747598</v>
      </c>
      <c r="N239">
        <f t="shared" si="70"/>
        <v>2882.088220941514</v>
      </c>
      <c r="O239">
        <f t="shared" si="62"/>
        <v>45325.362746922256</v>
      </c>
      <c r="P239">
        <f t="shared" si="63"/>
        <v>1955.211726337822</v>
      </c>
      <c r="Q239">
        <f t="shared" si="71"/>
        <v>99546.79804322886</v>
      </c>
      <c r="R239">
        <f t="shared" si="72"/>
        <v>47509.02917293776</v>
      </c>
      <c r="S239">
        <f t="shared" si="73"/>
        <v>147055.82721616683</v>
      </c>
      <c r="T239">
        <f t="shared" si="74"/>
        <v>47509.029172937975</v>
      </c>
      <c r="U239">
        <f t="shared" si="75"/>
        <v>-101730.46446924435</v>
      </c>
    </row>
    <row r="240" spans="1:21" ht="12.75">
      <c r="A240">
        <f t="shared" si="64"/>
        <v>236</v>
      </c>
      <c r="B240">
        <v>0.02</v>
      </c>
      <c r="C240">
        <v>0.01</v>
      </c>
      <c r="D240">
        <f t="shared" si="57"/>
        <v>0.02</v>
      </c>
      <c r="E240">
        <f t="shared" si="65"/>
        <v>475.09029172937534</v>
      </c>
      <c r="F240">
        <f t="shared" si="66"/>
        <v>9971.579804322892</v>
      </c>
      <c r="G240">
        <f t="shared" si="58"/>
        <v>98961.26649962719</v>
      </c>
      <c r="H240">
        <f t="shared" si="67"/>
        <v>10995.696277736351</v>
      </c>
      <c r="I240">
        <f t="shared" si="59"/>
        <v>3013.6547082832785</v>
      </c>
      <c r="J240">
        <f t="shared" si="68"/>
        <v>102925.10179136923</v>
      </c>
      <c r="K240">
        <f t="shared" si="60"/>
        <v>99985.38297304066</v>
      </c>
      <c r="L240">
        <f t="shared" si="61"/>
        <v>109956.96277736354</v>
      </c>
      <c r="M240">
        <f t="shared" si="69"/>
        <v>7031.860985994318</v>
      </c>
      <c r="N240">
        <f t="shared" si="70"/>
        <v>2939.718818328576</v>
      </c>
      <c r="O240">
        <f t="shared" si="62"/>
        <v>46231.8700018607</v>
      </c>
      <c r="P240">
        <f t="shared" si="63"/>
        <v>1994.3159608645783</v>
      </c>
      <c r="Q240">
        <f t="shared" si="71"/>
        <v>101541.11400409344</v>
      </c>
      <c r="R240">
        <f t="shared" si="72"/>
        <v>48454.43203040175</v>
      </c>
      <c r="S240">
        <f t="shared" si="73"/>
        <v>149995.5460344954</v>
      </c>
      <c r="T240">
        <f t="shared" si="74"/>
        <v>48454.43203040197</v>
      </c>
      <c r="U240">
        <f t="shared" si="75"/>
        <v>-103763.6760326345</v>
      </c>
    </row>
    <row r="241" spans="1:21" ht="12.75">
      <c r="A241">
        <f t="shared" si="64"/>
        <v>237</v>
      </c>
      <c r="B241">
        <v>0.02</v>
      </c>
      <c r="C241">
        <v>0.01</v>
      </c>
      <c r="D241">
        <f t="shared" si="57"/>
        <v>0.02</v>
      </c>
      <c r="E241">
        <f t="shared" si="65"/>
        <v>484.5443203040154</v>
      </c>
      <c r="F241">
        <f t="shared" si="66"/>
        <v>10171.01140040935</v>
      </c>
      <c r="G241">
        <f t="shared" si="58"/>
        <v>100939.77356530965</v>
      </c>
      <c r="H241">
        <f t="shared" si="67"/>
        <v>11215.530396145521</v>
      </c>
      <c r="I241">
        <f t="shared" si="59"/>
        <v>3073.9325266612454</v>
      </c>
      <c r="J241">
        <f t="shared" si="68"/>
        <v>104982.79473257893</v>
      </c>
      <c r="K241">
        <f t="shared" si="60"/>
        <v>101984.2925610458</v>
      </c>
      <c r="L241">
        <f t="shared" si="61"/>
        <v>112155.30396145517</v>
      </c>
      <c r="M241">
        <f t="shared" si="69"/>
        <v>7172.509228876241</v>
      </c>
      <c r="N241">
        <f t="shared" si="70"/>
        <v>2998.502171533124</v>
      </c>
      <c r="O241">
        <f t="shared" si="62"/>
        <v>47156.50740189791</v>
      </c>
      <c r="P241">
        <f t="shared" si="63"/>
        <v>2034.2022800818702</v>
      </c>
      <c r="Q241">
        <f t="shared" si="71"/>
        <v>103575.31628417531</v>
      </c>
      <c r="R241">
        <f t="shared" si="72"/>
        <v>49418.731921852996</v>
      </c>
      <c r="S241">
        <f t="shared" si="73"/>
        <v>152994.04820602853</v>
      </c>
      <c r="T241">
        <f t="shared" si="74"/>
        <v>49418.73192185323</v>
      </c>
      <c r="U241">
        <f t="shared" si="75"/>
        <v>-105837.5408041304</v>
      </c>
    </row>
    <row r="242" spans="1:21" ht="12.75">
      <c r="A242">
        <f t="shared" si="64"/>
        <v>238</v>
      </c>
      <c r="B242">
        <v>0.02</v>
      </c>
      <c r="C242">
        <v>0.01</v>
      </c>
      <c r="D242">
        <f t="shared" si="57"/>
        <v>0.02</v>
      </c>
      <c r="E242">
        <f t="shared" si="65"/>
        <v>494.18731921852765</v>
      </c>
      <c r="F242">
        <f t="shared" si="66"/>
        <v>10374.431628417537</v>
      </c>
      <c r="G242">
        <f t="shared" si="58"/>
        <v>102957.84696221403</v>
      </c>
      <c r="H242">
        <f t="shared" si="67"/>
        <v>11439.760773579328</v>
      </c>
      <c r="I242">
        <f t="shared" si="59"/>
        <v>3135.41584054268</v>
      </c>
      <c r="J242">
        <f t="shared" si="68"/>
        <v>107081.63744119377</v>
      </c>
      <c r="K242">
        <f t="shared" si="60"/>
        <v>104023.17610737582</v>
      </c>
      <c r="L242">
        <f t="shared" si="61"/>
        <v>114397.60773579335</v>
      </c>
      <c r="M242">
        <f t="shared" si="69"/>
        <v>7315.970294599588</v>
      </c>
      <c r="N242">
        <f t="shared" si="70"/>
        <v>3058.461333817948</v>
      </c>
      <c r="O242">
        <f t="shared" si="62"/>
        <v>48099.63754993586</v>
      </c>
      <c r="P242">
        <f t="shared" si="63"/>
        <v>2074.8863256835075</v>
      </c>
      <c r="Q242">
        <f t="shared" si="71"/>
        <v>105650.20260985881</v>
      </c>
      <c r="R242">
        <f t="shared" si="72"/>
        <v>50402.30692998743</v>
      </c>
      <c r="S242">
        <f t="shared" si="73"/>
        <v>156052.50953984648</v>
      </c>
      <c r="T242">
        <f t="shared" si="74"/>
        <v>50402.306929987666</v>
      </c>
      <c r="U242">
        <f t="shared" si="75"/>
        <v>-107952.87198991037</v>
      </c>
    </row>
    <row r="243" spans="1:21" ht="12.75">
      <c r="A243">
        <f t="shared" si="64"/>
        <v>239</v>
      </c>
      <c r="B243">
        <v>0.02</v>
      </c>
      <c r="C243">
        <v>0.01</v>
      </c>
      <c r="D243">
        <f t="shared" si="57"/>
        <v>0.02</v>
      </c>
      <c r="E243">
        <f t="shared" si="65"/>
        <v>504.023069299872</v>
      </c>
      <c r="F243">
        <f t="shared" si="66"/>
        <v>10581.920260985888</v>
      </c>
      <c r="G243">
        <f t="shared" si="58"/>
        <v>105016.27806605189</v>
      </c>
      <c r="H243">
        <f t="shared" si="67"/>
        <v>11668.475340672434</v>
      </c>
      <c r="I243">
        <f t="shared" si="59"/>
        <v>3198.1287606218057</v>
      </c>
      <c r="J243">
        <f t="shared" si="68"/>
        <v>109222.45296527345</v>
      </c>
      <c r="K243">
        <f t="shared" si="60"/>
        <v>106102.83314573843</v>
      </c>
      <c r="L243">
        <f t="shared" si="61"/>
        <v>116684.75340672433</v>
      </c>
      <c r="M243">
        <f t="shared" si="69"/>
        <v>7462.300441450879</v>
      </c>
      <c r="N243">
        <f t="shared" si="70"/>
        <v>3119.6198195350153</v>
      </c>
      <c r="O243">
        <f t="shared" si="62"/>
        <v>49061.63030093457</v>
      </c>
      <c r="P243">
        <f t="shared" si="63"/>
        <v>2116.3840521971774</v>
      </c>
      <c r="Q243">
        <f t="shared" si="71"/>
        <v>107766.58666205598</v>
      </c>
      <c r="R243">
        <f t="shared" si="72"/>
        <v>51405.54269732527</v>
      </c>
      <c r="S243">
        <f t="shared" si="73"/>
        <v>159172.1293593815</v>
      </c>
      <c r="T243">
        <f t="shared" si="74"/>
        <v>51405.5426973255</v>
      </c>
      <c r="U243">
        <f t="shared" si="75"/>
        <v>-110110.49905844667</v>
      </c>
    </row>
    <row r="244" spans="1:21" ht="12.75">
      <c r="A244">
        <f t="shared" si="64"/>
        <v>240</v>
      </c>
      <c r="B244">
        <v>0.02</v>
      </c>
      <c r="C244">
        <v>0.01</v>
      </c>
      <c r="D244">
        <f t="shared" si="57"/>
        <v>0.02</v>
      </c>
      <c r="E244">
        <f t="shared" si="65"/>
        <v>514.0554269732503</v>
      </c>
      <c r="F244">
        <f t="shared" si="66"/>
        <v>10793.558666205605</v>
      </c>
      <c r="G244">
        <f t="shared" si="58"/>
        <v>107115.87407941649</v>
      </c>
      <c r="H244">
        <f t="shared" si="67"/>
        <v>11901.763786601834</v>
      </c>
      <c r="I244">
        <f t="shared" si="59"/>
        <v>3262.095879796598</v>
      </c>
      <c r="J244">
        <f t="shared" si="68"/>
        <v>111406.0808131596</v>
      </c>
      <c r="K244">
        <f t="shared" si="60"/>
        <v>108224.07919981271</v>
      </c>
      <c r="L244">
        <f t="shared" si="61"/>
        <v>119017.63786601833</v>
      </c>
      <c r="M244">
        <f t="shared" si="69"/>
        <v>7611.5570528587305</v>
      </c>
      <c r="N244">
        <f t="shared" si="70"/>
        <v>3182.001613346889</v>
      </c>
      <c r="O244">
        <f t="shared" si="62"/>
        <v>50042.86290695326</v>
      </c>
      <c r="P244">
        <f t="shared" si="63"/>
        <v>2158.7117332411212</v>
      </c>
      <c r="Q244">
        <f t="shared" si="71"/>
        <v>109925.2983952971</v>
      </c>
      <c r="R244">
        <f t="shared" si="72"/>
        <v>52428.83257743103</v>
      </c>
      <c r="S244">
        <f t="shared" si="73"/>
        <v>162354.1309727284</v>
      </c>
      <c r="T244">
        <f t="shared" si="74"/>
        <v>52428.83257743127</v>
      </c>
      <c r="U244">
        <f t="shared" si="75"/>
        <v>-112311.26806577487</v>
      </c>
    </row>
    <row r="245" spans="1:21" ht="12.75">
      <c r="A245">
        <f t="shared" si="64"/>
        <v>241</v>
      </c>
      <c r="B245">
        <v>0.02</v>
      </c>
      <c r="C245">
        <v>0.01</v>
      </c>
      <c r="D245">
        <f t="shared" si="57"/>
        <v>0.02</v>
      </c>
      <c r="E245">
        <f t="shared" si="65"/>
        <v>524.288325774308</v>
      </c>
      <c r="F245">
        <f t="shared" si="66"/>
        <v>11009.429839529717</v>
      </c>
      <c r="G245">
        <f t="shared" si="58"/>
        <v>109257.45834832883</v>
      </c>
      <c r="H245">
        <f t="shared" si="67"/>
        <v>12139.71759425875</v>
      </c>
      <c r="I245">
        <f t="shared" si="59"/>
        <v>3327.3422828130383</v>
      </c>
      <c r="J245">
        <f t="shared" si="68"/>
        <v>113633.37728269049</v>
      </c>
      <c r="K245">
        <f t="shared" si="60"/>
        <v>110387.74610305786</v>
      </c>
      <c r="L245">
        <f t="shared" si="61"/>
        <v>121397.17594258758</v>
      </c>
      <c r="M245">
        <f t="shared" si="69"/>
        <v>7763.798659897089</v>
      </c>
      <c r="N245">
        <f t="shared" si="70"/>
        <v>3245.6311796326336</v>
      </c>
      <c r="O245">
        <f t="shared" si="62"/>
        <v>51043.72016509233</v>
      </c>
      <c r="P245">
        <f t="shared" si="63"/>
        <v>2201.8859679059437</v>
      </c>
      <c r="Q245">
        <f t="shared" si="71"/>
        <v>112127.18436320304</v>
      </c>
      <c r="R245">
        <f t="shared" si="72"/>
        <v>53472.57778915771</v>
      </c>
      <c r="S245">
        <f t="shared" si="73"/>
        <v>165599.76215236104</v>
      </c>
      <c r="T245">
        <f t="shared" si="74"/>
        <v>53472.57778915796</v>
      </c>
      <c r="U245">
        <f t="shared" si="75"/>
        <v>-114556.04198726841</v>
      </c>
    </row>
    <row r="246" spans="1:21" ht="12.75">
      <c r="A246">
        <f t="shared" si="64"/>
        <v>242</v>
      </c>
      <c r="B246">
        <v>0.02</v>
      </c>
      <c r="C246">
        <v>0.01</v>
      </c>
      <c r="D246">
        <f t="shared" si="57"/>
        <v>0.02</v>
      </c>
      <c r="E246">
        <f t="shared" si="65"/>
        <v>534.7257778915746</v>
      </c>
      <c r="F246">
        <f t="shared" si="66"/>
        <v>11229.618436320312</v>
      </c>
      <c r="G246">
        <f t="shared" si="58"/>
        <v>111441.870685114</v>
      </c>
      <c r="H246">
        <f t="shared" si="67"/>
        <v>12382.430076123783</v>
      </c>
      <c r="I246">
        <f t="shared" si="59"/>
        <v>3393.8935561021885</v>
      </c>
      <c r="J246">
        <f t="shared" si="68"/>
        <v>115905.21579699936</v>
      </c>
      <c r="K246">
        <f t="shared" si="60"/>
        <v>112594.68232491746</v>
      </c>
      <c r="L246">
        <f t="shared" si="61"/>
        <v>123824.30076123778</v>
      </c>
      <c r="M246">
        <f t="shared" si="69"/>
        <v>7919.08496423844</v>
      </c>
      <c r="N246">
        <f t="shared" si="70"/>
        <v>3310.5334720818937</v>
      </c>
      <c r="O246">
        <f t="shared" si="62"/>
        <v>52064.59456839418</v>
      </c>
      <c r="P246">
        <f t="shared" si="63"/>
        <v>2245.9236872640627</v>
      </c>
      <c r="Q246">
        <f t="shared" si="71"/>
        <v>114373.1080504671</v>
      </c>
      <c r="R246">
        <f t="shared" si="72"/>
        <v>54537.18757397552</v>
      </c>
      <c r="S246">
        <f t="shared" si="73"/>
        <v>168910.29562444292</v>
      </c>
      <c r="T246">
        <f t="shared" si="74"/>
        <v>54537.18757397579</v>
      </c>
      <c r="U246">
        <f t="shared" si="75"/>
        <v>-116845.70105604843</v>
      </c>
    </row>
    <row r="247" spans="1:21" ht="12.75">
      <c r="A247">
        <f t="shared" si="64"/>
        <v>243</v>
      </c>
      <c r="B247">
        <v>0.02</v>
      </c>
      <c r="C247">
        <v>0.01</v>
      </c>
      <c r="D247">
        <f t="shared" si="57"/>
        <v>0.02</v>
      </c>
      <c r="E247">
        <f t="shared" si="65"/>
        <v>545.3718757397525</v>
      </c>
      <c r="F247">
        <f t="shared" si="66"/>
        <v>11454.210805046718</v>
      </c>
      <c r="G247">
        <f t="shared" si="58"/>
        <v>113669.96769773538</v>
      </c>
      <c r="H247">
        <f t="shared" si="67"/>
        <v>12629.996410859487</v>
      </c>
      <c r="I247">
        <f t="shared" si="59"/>
        <v>3461.7757978139925</v>
      </c>
      <c r="J247">
        <f t="shared" si="68"/>
        <v>118222.48724702888</v>
      </c>
      <c r="K247">
        <f t="shared" si="60"/>
        <v>114845.75330354813</v>
      </c>
      <c r="L247">
        <f t="shared" si="61"/>
        <v>126299.96410859487</v>
      </c>
      <c r="M247">
        <f t="shared" si="69"/>
        <v>8077.476861565984</v>
      </c>
      <c r="N247">
        <f t="shared" si="70"/>
        <v>3376.733943480751</v>
      </c>
      <c r="O247">
        <f t="shared" si="62"/>
        <v>53105.88645976207</v>
      </c>
      <c r="P247">
        <f t="shared" si="63"/>
        <v>2290.8421610093437</v>
      </c>
      <c r="Q247">
        <f t="shared" si="71"/>
        <v>116663.95021147645</v>
      </c>
      <c r="R247">
        <f t="shared" si="72"/>
        <v>55623.07935644691</v>
      </c>
      <c r="S247">
        <f t="shared" si="73"/>
        <v>172287.0295679237</v>
      </c>
      <c r="T247">
        <f t="shared" si="74"/>
        <v>55623.0793564472</v>
      </c>
      <c r="U247">
        <f t="shared" si="75"/>
        <v>-119181.14310816128</v>
      </c>
    </row>
    <row r="248" spans="1:21" ht="12.75">
      <c r="A248">
        <f t="shared" si="64"/>
        <v>244</v>
      </c>
      <c r="B248">
        <v>0.02</v>
      </c>
      <c r="C248">
        <v>0.01</v>
      </c>
      <c r="D248">
        <f t="shared" si="57"/>
        <v>0.02</v>
      </c>
      <c r="E248">
        <f t="shared" si="65"/>
        <v>556.2307935644664</v>
      </c>
      <c r="F248">
        <f t="shared" si="66"/>
        <v>11683.295021147653</v>
      </c>
      <c r="G248">
        <f t="shared" si="58"/>
        <v>115942.62312571515</v>
      </c>
      <c r="H248">
        <f t="shared" si="67"/>
        <v>12882.51368063502</v>
      </c>
      <c r="I248">
        <f t="shared" si="59"/>
        <v>3531.0156280518245</v>
      </c>
      <c r="J248">
        <f t="shared" si="68"/>
        <v>120586.10034089592</v>
      </c>
      <c r="K248">
        <f t="shared" si="60"/>
        <v>117141.84178520252</v>
      </c>
      <c r="L248">
        <f t="shared" si="61"/>
        <v>128825.13680635017</v>
      </c>
      <c r="M248">
        <f t="shared" si="69"/>
        <v>8239.036465454257</v>
      </c>
      <c r="N248">
        <f t="shared" si="70"/>
        <v>3444.2585556934064</v>
      </c>
      <c r="O248">
        <f t="shared" si="62"/>
        <v>54168.00418895732</v>
      </c>
      <c r="P248">
        <f t="shared" si="63"/>
        <v>2336.6590042295306</v>
      </c>
      <c r="Q248">
        <f t="shared" si="71"/>
        <v>119000.60921570598</v>
      </c>
      <c r="R248">
        <f t="shared" si="72"/>
        <v>56730.67890791078</v>
      </c>
      <c r="S248">
        <f t="shared" si="73"/>
        <v>175731.2881236171</v>
      </c>
      <c r="T248">
        <f t="shared" si="74"/>
        <v>56730.678907911075</v>
      </c>
      <c r="U248">
        <f t="shared" si="75"/>
        <v>-121563.28393465944</v>
      </c>
    </row>
    <row r="249" spans="1:21" ht="12.75">
      <c r="A249">
        <f t="shared" si="64"/>
        <v>245</v>
      </c>
      <c r="B249">
        <v>0.02</v>
      </c>
      <c r="C249">
        <v>0.01</v>
      </c>
      <c r="D249">
        <f t="shared" si="57"/>
        <v>0.02</v>
      </c>
      <c r="E249">
        <f t="shared" si="65"/>
        <v>567.3067890791049</v>
      </c>
      <c r="F249">
        <f t="shared" si="66"/>
        <v>11916.960921570606</v>
      </c>
      <c r="G249">
        <f t="shared" si="58"/>
        <v>118260.7281827732</v>
      </c>
      <c r="H249">
        <f t="shared" si="67"/>
        <v>13140.080909197015</v>
      </c>
      <c r="I249">
        <f t="shared" si="59"/>
        <v>3601.6401993116397</v>
      </c>
      <c r="J249">
        <f t="shared" si="68"/>
        <v>122996.98196024305</v>
      </c>
      <c r="K249">
        <f t="shared" si="60"/>
        <v>119483.84817039961</v>
      </c>
      <c r="L249">
        <f t="shared" si="61"/>
        <v>131400.8090919702</v>
      </c>
      <c r="M249">
        <f t="shared" si="69"/>
        <v>8403.82713172716</v>
      </c>
      <c r="N249">
        <f t="shared" si="70"/>
        <v>3513.133789843443</v>
      </c>
      <c r="O249">
        <f t="shared" si="62"/>
        <v>55251.364272736464</v>
      </c>
      <c r="P249">
        <f t="shared" si="63"/>
        <v>2383.392184314121</v>
      </c>
      <c r="Q249">
        <f t="shared" si="71"/>
        <v>121384.00140002009</v>
      </c>
      <c r="R249">
        <f t="shared" si="72"/>
        <v>57860.420513440105</v>
      </c>
      <c r="S249">
        <f t="shared" si="73"/>
        <v>179244.42191346054</v>
      </c>
      <c r="T249">
        <f t="shared" si="74"/>
        <v>57860.4205134404</v>
      </c>
      <c r="U249">
        <f t="shared" si="75"/>
        <v>-123993.05764072374</v>
      </c>
    </row>
    <row r="250" spans="1:21" ht="12.75">
      <c r="A250">
        <f t="shared" si="64"/>
        <v>246</v>
      </c>
      <c r="B250">
        <v>0.02</v>
      </c>
      <c r="C250">
        <v>0.01</v>
      </c>
      <c r="D250">
        <f t="shared" si="57"/>
        <v>0.02</v>
      </c>
      <c r="E250">
        <f t="shared" si="65"/>
        <v>578.6042051343981</v>
      </c>
      <c r="F250">
        <f t="shared" si="66"/>
        <v>12155.300140002018</v>
      </c>
      <c r="G250">
        <f t="shared" si="58"/>
        <v>120625.19190631877</v>
      </c>
      <c r="H250">
        <f t="shared" si="67"/>
        <v>13402.799100702076</v>
      </c>
      <c r="I250">
        <f t="shared" si="59"/>
        <v>3673.677207129982</v>
      </c>
      <c r="J250">
        <f t="shared" si="68"/>
        <v>125456.07752371754</v>
      </c>
      <c r="K250">
        <f t="shared" si="60"/>
        <v>121872.69086701881</v>
      </c>
      <c r="L250">
        <f t="shared" si="61"/>
        <v>134027.99100702084</v>
      </c>
      <c r="M250">
        <f t="shared" si="69"/>
        <v>8571.913483303291</v>
      </c>
      <c r="N250">
        <f t="shared" si="70"/>
        <v>3583.386656698727</v>
      </c>
      <c r="O250">
        <f t="shared" si="62"/>
        <v>56356.391558191186</v>
      </c>
      <c r="P250">
        <f t="shared" si="63"/>
        <v>2431.0600280004037</v>
      </c>
      <c r="Q250">
        <f t="shared" si="71"/>
        <v>123815.06142802049</v>
      </c>
      <c r="R250">
        <f t="shared" si="72"/>
        <v>59012.74714213844</v>
      </c>
      <c r="S250">
        <f t="shared" si="73"/>
        <v>182827.80857015925</v>
      </c>
      <c r="T250">
        <f t="shared" si="74"/>
        <v>59012.747142138716</v>
      </c>
      <c r="U250">
        <f t="shared" si="75"/>
        <v>-126471.41701196774</v>
      </c>
    </row>
    <row r="251" spans="1:21" ht="12.75">
      <c r="A251">
        <f t="shared" si="64"/>
        <v>247</v>
      </c>
      <c r="B251">
        <v>0.02</v>
      </c>
      <c r="C251">
        <v>0.01</v>
      </c>
      <c r="D251">
        <f t="shared" si="57"/>
        <v>0.02</v>
      </c>
      <c r="E251">
        <f t="shared" si="65"/>
        <v>590.1274714213815</v>
      </c>
      <c r="F251">
        <f t="shared" si="66"/>
        <v>12398.40614280206</v>
      </c>
      <c r="G251">
        <f t="shared" si="58"/>
        <v>123036.94151393177</v>
      </c>
      <c r="H251">
        <f t="shared" si="67"/>
        <v>13670.771279325752</v>
      </c>
      <c r="I251">
        <f t="shared" si="59"/>
        <v>3747.154900944895</v>
      </c>
      <c r="J251">
        <f t="shared" si="68"/>
        <v>127964.35135771944</v>
      </c>
      <c r="K251">
        <f t="shared" si="60"/>
        <v>124309.30665045546</v>
      </c>
      <c r="L251">
        <f t="shared" si="61"/>
        <v>136707.71279325752</v>
      </c>
      <c r="M251">
        <f t="shared" si="69"/>
        <v>8743.361435538089</v>
      </c>
      <c r="N251">
        <f t="shared" si="70"/>
        <v>3655.04470726398</v>
      </c>
      <c r="O251">
        <f t="shared" si="62"/>
        <v>57483.51938935501</v>
      </c>
      <c r="P251">
        <f t="shared" si="63"/>
        <v>2479.681228560412</v>
      </c>
      <c r="Q251">
        <f t="shared" si="71"/>
        <v>126294.7426565809</v>
      </c>
      <c r="R251">
        <f t="shared" si="72"/>
        <v>60188.11062084201</v>
      </c>
      <c r="S251">
        <f t="shared" si="73"/>
        <v>186482.85327742324</v>
      </c>
      <c r="T251">
        <f t="shared" si="74"/>
        <v>60188.110620842286</v>
      </c>
      <c r="U251">
        <f t="shared" si="75"/>
        <v>-128999.33388806791</v>
      </c>
    </row>
    <row r="252" spans="1:21" ht="12.75">
      <c r="A252">
        <f t="shared" si="64"/>
        <v>248</v>
      </c>
      <c r="B252">
        <v>0.02</v>
      </c>
      <c r="C252">
        <v>0.01</v>
      </c>
      <c r="D252">
        <f t="shared" si="57"/>
        <v>0.02</v>
      </c>
      <c r="E252">
        <f t="shared" si="65"/>
        <v>601.8811062084172</v>
      </c>
      <c r="F252">
        <f t="shared" si="66"/>
        <v>12646.374265658102</v>
      </c>
      <c r="G252">
        <f t="shared" si="58"/>
        <v>125496.9227669736</v>
      </c>
      <c r="H252">
        <f t="shared" si="67"/>
        <v>13944.102529663724</v>
      </c>
      <c r="I252">
        <f t="shared" si="59"/>
        <v>3822.1020951740647</v>
      </c>
      <c r="J252">
        <f t="shared" si="68"/>
        <v>130522.7870745645</v>
      </c>
      <c r="K252">
        <f t="shared" si="60"/>
        <v>126794.6510309792</v>
      </c>
      <c r="L252">
        <f t="shared" si="61"/>
        <v>139441.02529663732</v>
      </c>
      <c r="M252">
        <f t="shared" si="69"/>
        <v>8918.238222072818</v>
      </c>
      <c r="N252">
        <f t="shared" si="70"/>
        <v>3728.1360435852985</v>
      </c>
      <c r="O252">
        <f t="shared" si="62"/>
        <v>58633.18977714211</v>
      </c>
      <c r="P252">
        <f t="shared" si="63"/>
        <v>2529.2748531316206</v>
      </c>
      <c r="Q252">
        <f t="shared" si="71"/>
        <v>128824.01750971252</v>
      </c>
      <c r="R252">
        <f t="shared" si="72"/>
        <v>61386.971811295676</v>
      </c>
      <c r="S252">
        <f t="shared" si="73"/>
        <v>190210.98932100856</v>
      </c>
      <c r="T252">
        <f t="shared" si="74"/>
        <v>61386.97181129597</v>
      </c>
      <c r="U252">
        <f t="shared" si="75"/>
        <v>-131577.79954386607</v>
      </c>
    </row>
    <row r="253" spans="1:21" ht="12.75">
      <c r="A253">
        <f t="shared" si="64"/>
        <v>249</v>
      </c>
      <c r="B253">
        <v>0.02</v>
      </c>
      <c r="C253">
        <v>0.01</v>
      </c>
      <c r="D253">
        <f t="shared" si="57"/>
        <v>0.02</v>
      </c>
      <c r="E253">
        <f t="shared" si="65"/>
        <v>613.8697181129538</v>
      </c>
      <c r="F253">
        <f t="shared" si="66"/>
        <v>12899.301750971264</v>
      </c>
      <c r="G253">
        <f t="shared" si="58"/>
        <v>128006.1003414701</v>
      </c>
      <c r="H253">
        <f t="shared" si="67"/>
        <v>14222.900037941115</v>
      </c>
      <c r="I253">
        <f t="shared" si="59"/>
        <v>3898.5481805145605</v>
      </c>
      <c r="J253">
        <f t="shared" si="68"/>
        <v>133132.38795821057</v>
      </c>
      <c r="K253">
        <f t="shared" si="60"/>
        <v>129329.69862843995</v>
      </c>
      <c r="L253">
        <f t="shared" si="61"/>
        <v>142229.0003794112</v>
      </c>
      <c r="M253">
        <f t="shared" si="69"/>
        <v>9096.612421200642</v>
      </c>
      <c r="N253">
        <f t="shared" si="70"/>
        <v>3802.6893297706265</v>
      </c>
      <c r="O253">
        <f t="shared" si="62"/>
        <v>59805.85357268496</v>
      </c>
      <c r="P253">
        <f t="shared" si="63"/>
        <v>2579.860350194253</v>
      </c>
      <c r="Q253">
        <f t="shared" si="71"/>
        <v>131403.87785990676</v>
      </c>
      <c r="R253">
        <f t="shared" si="72"/>
        <v>62609.80079087205</v>
      </c>
      <c r="S253">
        <f t="shared" si="73"/>
        <v>194013.67865077918</v>
      </c>
      <c r="T253">
        <f t="shared" si="74"/>
        <v>62609.80079087234</v>
      </c>
      <c r="U253">
        <f t="shared" si="75"/>
        <v>-134207.82507809385</v>
      </c>
    </row>
    <row r="254" spans="1:21" ht="12.75">
      <c r="A254">
        <f t="shared" si="64"/>
        <v>250</v>
      </c>
      <c r="B254">
        <v>0.02</v>
      </c>
      <c r="C254">
        <v>0.01</v>
      </c>
      <c r="D254">
        <f t="shared" si="57"/>
        <v>0.02</v>
      </c>
      <c r="E254">
        <f t="shared" si="65"/>
        <v>626.0980079087175</v>
      </c>
      <c r="F254">
        <f t="shared" si="66"/>
        <v>13157.28778599069</v>
      </c>
      <c r="G254">
        <f t="shared" si="58"/>
        <v>130565.45820641215</v>
      </c>
      <c r="H254">
        <f t="shared" si="67"/>
        <v>14507.273134045798</v>
      </c>
      <c r="I254">
        <f t="shared" si="59"/>
        <v>3976.523135468507</v>
      </c>
      <c r="J254">
        <f t="shared" si="68"/>
        <v>135794.17735769812</v>
      </c>
      <c r="K254">
        <f t="shared" si="60"/>
        <v>131915.4435544673</v>
      </c>
      <c r="L254">
        <f t="shared" si="61"/>
        <v>145072.73134045795</v>
      </c>
      <c r="M254">
        <f t="shared" si="69"/>
        <v>9278.55398275985</v>
      </c>
      <c r="N254">
        <f t="shared" si="70"/>
        <v>3878.7338032308326</v>
      </c>
      <c r="O254">
        <f t="shared" si="62"/>
        <v>61001.97064413866</v>
      </c>
      <c r="P254">
        <f t="shared" si="63"/>
        <v>2631.457557198138</v>
      </c>
      <c r="Q254">
        <f t="shared" si="71"/>
        <v>134035.33541710488</v>
      </c>
      <c r="R254">
        <f t="shared" si="72"/>
        <v>63857.07703690474</v>
      </c>
      <c r="S254">
        <f t="shared" si="73"/>
        <v>197892.41245401002</v>
      </c>
      <c r="T254">
        <f t="shared" si="74"/>
        <v>63857.07703690503</v>
      </c>
      <c r="U254">
        <f t="shared" si="75"/>
        <v>-136890.44180987094</v>
      </c>
    </row>
    <row r="255" spans="1:21" ht="12.75">
      <c r="A255">
        <f t="shared" si="64"/>
        <v>251</v>
      </c>
      <c r="B255">
        <v>0.02</v>
      </c>
      <c r="C255">
        <v>0.01</v>
      </c>
      <c r="D255">
        <f t="shared" si="57"/>
        <v>0.02</v>
      </c>
      <c r="E255">
        <f t="shared" si="65"/>
        <v>638.5707703690445</v>
      </c>
      <c r="F255">
        <f t="shared" si="66"/>
        <v>13420.433541710503</v>
      </c>
      <c r="G255">
        <f t="shared" si="58"/>
        <v>133176.0000096222</v>
      </c>
      <c r="H255">
        <f t="shared" si="67"/>
        <v>14797.333334402472</v>
      </c>
      <c r="I255">
        <f t="shared" si="59"/>
        <v>4056.0575380993128</v>
      </c>
      <c r="J255">
        <f t="shared" si="68"/>
        <v>138509.19908845963</v>
      </c>
      <c r="K255">
        <f t="shared" si="60"/>
        <v>134552.89980231418</v>
      </c>
      <c r="L255">
        <f t="shared" si="61"/>
        <v>147973.33334402466</v>
      </c>
      <c r="M255">
        <f t="shared" si="69"/>
        <v>9464.134255565064</v>
      </c>
      <c r="N255">
        <f t="shared" si="70"/>
        <v>3956.299286145455</v>
      </c>
      <c r="O255">
        <f t="shared" si="62"/>
        <v>62222.010057021434</v>
      </c>
      <c r="P255">
        <f t="shared" si="63"/>
        <v>2684.086708342101</v>
      </c>
      <c r="Q255">
        <f t="shared" si="71"/>
        <v>136719.422125447</v>
      </c>
      <c r="R255">
        <f t="shared" si="72"/>
        <v>65129.289614708076</v>
      </c>
      <c r="S255">
        <f t="shared" si="73"/>
        <v>201848.71174015547</v>
      </c>
      <c r="T255">
        <f t="shared" si="74"/>
        <v>65129.28961470838</v>
      </c>
      <c r="U255">
        <f t="shared" si="75"/>
        <v>-139626.70168313364</v>
      </c>
    </row>
    <row r="256" spans="1:21" ht="12.75">
      <c r="A256">
        <f t="shared" si="64"/>
        <v>252</v>
      </c>
      <c r="B256">
        <v>0.02</v>
      </c>
      <c r="C256">
        <v>0.01</v>
      </c>
      <c r="D256">
        <f t="shared" si="57"/>
        <v>0.02</v>
      </c>
      <c r="E256">
        <f t="shared" si="65"/>
        <v>651.2928961470777</v>
      </c>
      <c r="F256">
        <f t="shared" si="66"/>
        <v>13688.842212544714</v>
      </c>
      <c r="G256">
        <f t="shared" si="58"/>
        <v>135838.74947133768</v>
      </c>
      <c r="H256">
        <f t="shared" si="67"/>
        <v>15093.194385704177</v>
      </c>
      <c r="I256">
        <f t="shared" si="59"/>
        <v>4137.182578023005</v>
      </c>
      <c r="J256">
        <f t="shared" si="68"/>
        <v>141278.51784165486</v>
      </c>
      <c r="K256">
        <f t="shared" si="60"/>
        <v>137243.10164449716</v>
      </c>
      <c r="L256">
        <f t="shared" si="61"/>
        <v>150931.94385704186</v>
      </c>
      <c r="M256">
        <f t="shared" si="69"/>
        <v>9653.426015387011</v>
      </c>
      <c r="N256">
        <f t="shared" si="70"/>
        <v>4035.4161971576978</v>
      </c>
      <c r="O256">
        <f t="shared" si="62"/>
        <v>63466.45025816186</v>
      </c>
      <c r="P256">
        <f t="shared" si="63"/>
        <v>2737.768442508943</v>
      </c>
      <c r="Q256">
        <f t="shared" si="71"/>
        <v>139457.19056795593</v>
      </c>
      <c r="R256">
        <f t="shared" si="72"/>
        <v>66426.93736935683</v>
      </c>
      <c r="S256">
        <f t="shared" si="73"/>
        <v>205884.12793731317</v>
      </c>
      <c r="T256">
        <f t="shared" si="74"/>
        <v>66426.93736935714</v>
      </c>
      <c r="U256">
        <f t="shared" si="75"/>
        <v>-142417.6776791509</v>
      </c>
    </row>
    <row r="257" spans="1:21" ht="12.75">
      <c r="A257">
        <f t="shared" si="64"/>
        <v>253</v>
      </c>
      <c r="B257">
        <v>0.02</v>
      </c>
      <c r="C257">
        <v>0.01</v>
      </c>
      <c r="D257">
        <f t="shared" si="57"/>
        <v>0.02</v>
      </c>
      <c r="E257">
        <f t="shared" si="65"/>
        <v>664.2693736935653</v>
      </c>
      <c r="F257">
        <f t="shared" si="66"/>
        <v>13962.61905679561</v>
      </c>
      <c r="G257">
        <f t="shared" si="58"/>
        <v>138554.7507856666</v>
      </c>
      <c r="H257">
        <f t="shared" si="67"/>
        <v>15394.972309518518</v>
      </c>
      <c r="I257">
        <f t="shared" si="59"/>
        <v>4219.9300686394145</v>
      </c>
      <c r="J257">
        <f t="shared" si="68"/>
        <v>144103.21960169316</v>
      </c>
      <c r="K257">
        <f t="shared" si="60"/>
        <v>139987.10403838952</v>
      </c>
      <c r="L257">
        <f t="shared" si="61"/>
        <v>153949.72309518512</v>
      </c>
      <c r="M257">
        <f t="shared" si="69"/>
        <v>9846.503493491968</v>
      </c>
      <c r="N257">
        <f t="shared" si="70"/>
        <v>4116.11556330364</v>
      </c>
      <c r="O257">
        <f t="shared" si="62"/>
        <v>64735.779263325094</v>
      </c>
      <c r="P257">
        <f t="shared" si="63"/>
        <v>2792.523811359122</v>
      </c>
      <c r="Q257">
        <f t="shared" si="71"/>
        <v>142249.71437931506</v>
      </c>
      <c r="R257">
        <f t="shared" si="72"/>
        <v>67750.52912130136</v>
      </c>
      <c r="S257">
        <f t="shared" si="73"/>
        <v>210000.2435006168</v>
      </c>
      <c r="T257">
        <f t="shared" si="74"/>
        <v>67750.52912130166</v>
      </c>
      <c r="U257">
        <f t="shared" si="75"/>
        <v>-145264.4642372913</v>
      </c>
    </row>
    <row r="258" spans="1:21" ht="12.75">
      <c r="A258">
        <f t="shared" si="64"/>
        <v>254</v>
      </c>
      <c r="B258">
        <v>0.02</v>
      </c>
      <c r="C258">
        <v>0.01</v>
      </c>
      <c r="D258">
        <f t="shared" si="57"/>
        <v>0.02</v>
      </c>
      <c r="E258">
        <f t="shared" si="65"/>
        <v>677.5052912130105</v>
      </c>
      <c r="F258">
        <f t="shared" si="66"/>
        <v>14241.871437931522</v>
      </c>
      <c r="G258">
        <f t="shared" si="58"/>
        <v>141325.06903007175</v>
      </c>
      <c r="H258">
        <f t="shared" si="67"/>
        <v>15702.785447785747</v>
      </c>
      <c r="I258">
        <f t="shared" si="59"/>
        <v>4304.332459607916</v>
      </c>
      <c r="J258">
        <f t="shared" si="68"/>
        <v>146984.4120721057</v>
      </c>
      <c r="K258">
        <f t="shared" si="60"/>
        <v>142785.98303992598</v>
      </c>
      <c r="L258">
        <f t="shared" si="61"/>
        <v>157027.8544778575</v>
      </c>
      <c r="M258">
        <f t="shared" si="69"/>
        <v>10043.442405751804</v>
      </c>
      <c r="N258">
        <f t="shared" si="70"/>
        <v>4198.429032179731</v>
      </c>
      <c r="O258">
        <f t="shared" si="62"/>
        <v>66030.4948485916</v>
      </c>
      <c r="P258">
        <f t="shared" si="63"/>
        <v>2848.3742875863045</v>
      </c>
      <c r="Q258">
        <f t="shared" si="71"/>
        <v>145098.08866690137</v>
      </c>
      <c r="R258">
        <f t="shared" si="72"/>
        <v>69100.58386589476</v>
      </c>
      <c r="S258">
        <f t="shared" si="73"/>
        <v>214198.67253279654</v>
      </c>
      <c r="T258">
        <f t="shared" si="74"/>
        <v>69100.58386589508</v>
      </c>
      <c r="U258">
        <f t="shared" si="75"/>
        <v>-148168.17768420454</v>
      </c>
    </row>
    <row r="259" spans="1:21" ht="12.75">
      <c r="A259">
        <f t="shared" si="64"/>
        <v>255</v>
      </c>
      <c r="B259">
        <v>0.02</v>
      </c>
      <c r="C259">
        <v>0.01</v>
      </c>
      <c r="D259">
        <f t="shared" si="57"/>
        <v>0.02</v>
      </c>
      <c r="E259">
        <f t="shared" si="65"/>
        <v>691.0058386589444</v>
      </c>
      <c r="F259">
        <f t="shared" si="66"/>
        <v>14526.708866690153</v>
      </c>
      <c r="G259">
        <f t="shared" si="58"/>
        <v>144150.79058304444</v>
      </c>
      <c r="H259">
        <f t="shared" si="67"/>
        <v>16016.754509227147</v>
      </c>
      <c r="I259">
        <f t="shared" si="59"/>
        <v>4390.422849572775</v>
      </c>
      <c r="J259">
        <f t="shared" si="68"/>
        <v>149923.22510993513</v>
      </c>
      <c r="K259">
        <f t="shared" si="60"/>
        <v>145640.83622558144</v>
      </c>
      <c r="L259">
        <f t="shared" si="61"/>
        <v>160167.54509227158</v>
      </c>
      <c r="M259">
        <f t="shared" si="69"/>
        <v>10244.319982336478</v>
      </c>
      <c r="N259">
        <f t="shared" si="70"/>
        <v>4282.388884353684</v>
      </c>
      <c r="O259">
        <f t="shared" si="62"/>
        <v>67351.10474556343</v>
      </c>
      <c r="P259">
        <f t="shared" si="63"/>
        <v>2905.3417733380306</v>
      </c>
      <c r="Q259">
        <f t="shared" si="71"/>
        <v>148003.4304402394</v>
      </c>
      <c r="R259">
        <f t="shared" si="72"/>
        <v>70477.63097691041</v>
      </c>
      <c r="S259">
        <f t="shared" si="73"/>
        <v>218481.06141715022</v>
      </c>
      <c r="T259">
        <f t="shared" si="74"/>
        <v>70477.63097691073</v>
      </c>
      <c r="U259">
        <f t="shared" si="75"/>
        <v>-151129.95667158638</v>
      </c>
    </row>
    <row r="260" spans="1:21" ht="12.75">
      <c r="A260">
        <f t="shared" si="64"/>
        <v>256</v>
      </c>
      <c r="B260">
        <v>0.02</v>
      </c>
      <c r="C260">
        <v>0.01</v>
      </c>
      <c r="D260">
        <f t="shared" si="57"/>
        <v>0.02</v>
      </c>
      <c r="E260">
        <f t="shared" si="65"/>
        <v>704.776309769101</v>
      </c>
      <c r="F260">
        <f t="shared" si="66"/>
        <v>14817.243044023957</v>
      </c>
      <c r="G260">
        <f t="shared" si="58"/>
        <v>147033.0235501319</v>
      </c>
      <c r="H260">
        <f t="shared" si="67"/>
        <v>16337.002616681304</v>
      </c>
      <c r="I260">
        <f t="shared" si="59"/>
        <v>4478.234999142928</v>
      </c>
      <c r="J260">
        <f t="shared" si="68"/>
        <v>152920.81116881306</v>
      </c>
      <c r="K260">
        <f t="shared" si="60"/>
        <v>148552.78312278926</v>
      </c>
      <c r="L260">
        <f t="shared" si="61"/>
        <v>163370.02616681322</v>
      </c>
      <c r="M260">
        <f t="shared" si="69"/>
        <v>10449.214998000167</v>
      </c>
      <c r="N260">
        <f t="shared" si="70"/>
        <v>4368.028046023799</v>
      </c>
      <c r="O260">
        <f t="shared" si="62"/>
        <v>68698.1268404747</v>
      </c>
      <c r="P260">
        <f t="shared" si="63"/>
        <v>2963.4486088047915</v>
      </c>
      <c r="Q260">
        <f t="shared" si="71"/>
        <v>150966.8790490442</v>
      </c>
      <c r="R260">
        <f t="shared" si="72"/>
        <v>71882.21041412941</v>
      </c>
      <c r="S260">
        <f t="shared" si="73"/>
        <v>222849.08946317402</v>
      </c>
      <c r="T260">
        <f t="shared" si="74"/>
        <v>71882.21041412975</v>
      </c>
      <c r="U260">
        <f t="shared" si="75"/>
        <v>-154150.96262269892</v>
      </c>
    </row>
    <row r="261" spans="1:21" ht="12.75">
      <c r="A261">
        <f t="shared" si="64"/>
        <v>257</v>
      </c>
      <c r="B261">
        <v>0.02</v>
      </c>
      <c r="C261">
        <v>0.01</v>
      </c>
      <c r="D261">
        <f aca="true" t="shared" si="76" ref="D261:D324">parb*C261</f>
        <v>0.02</v>
      </c>
      <c r="E261">
        <f t="shared" si="65"/>
        <v>718.8221041412909</v>
      </c>
      <c r="F261">
        <f t="shared" si="66"/>
        <v>15113.587904904436</v>
      </c>
      <c r="G261">
        <f t="shared" si="58"/>
        <v>149972.89819848505</v>
      </c>
      <c r="H261">
        <f t="shared" si="67"/>
        <v>16663.65535538722</v>
      </c>
      <c r="I261">
        <f t="shared" si="59"/>
        <v>4567.80334413139</v>
      </c>
      <c r="J261">
        <f t="shared" si="68"/>
        <v>155978.34575089903</v>
      </c>
      <c r="K261">
        <f t="shared" si="60"/>
        <v>151522.96564896783</v>
      </c>
      <c r="L261">
        <f t="shared" si="61"/>
        <v>166636.55355387228</v>
      </c>
      <c r="M261">
        <f t="shared" si="69"/>
        <v>10658.207802973244</v>
      </c>
      <c r="N261">
        <f t="shared" si="70"/>
        <v>4455.380101931194</v>
      </c>
      <c r="O261">
        <f t="shared" si="62"/>
        <v>70072.0893772842</v>
      </c>
      <c r="P261">
        <f t="shared" si="63"/>
        <v>3022.7175809808873</v>
      </c>
      <c r="Q261">
        <f t="shared" si="71"/>
        <v>153989.59663002507</v>
      </c>
      <c r="R261">
        <f t="shared" si="72"/>
        <v>73314.87293507971</v>
      </c>
      <c r="S261">
        <f t="shared" si="73"/>
        <v>227304.46956510522</v>
      </c>
      <c r="T261">
        <f t="shared" si="74"/>
        <v>73314.87293508006</v>
      </c>
      <c r="U261">
        <f t="shared" si="75"/>
        <v>-157232.38018782058</v>
      </c>
    </row>
    <row r="262" spans="1:21" ht="12.75">
      <c r="A262">
        <f t="shared" si="64"/>
        <v>258</v>
      </c>
      <c r="B262">
        <v>0.02</v>
      </c>
      <c r="C262">
        <v>0.01</v>
      </c>
      <c r="D262">
        <f t="shared" si="76"/>
        <v>0.02</v>
      </c>
      <c r="E262">
        <f t="shared" si="65"/>
        <v>733.1487293507936</v>
      </c>
      <c r="F262">
        <f t="shared" si="66"/>
        <v>15415.859663002526</v>
      </c>
      <c r="G262">
        <f aca="true" t="shared" si="77" ref="G262:G322">parw*L262</f>
        <v>152971.5674000971</v>
      </c>
      <c r="H262">
        <f t="shared" si="67"/>
        <v>16996.840822233004</v>
      </c>
      <c r="I262">
        <f aca="true" t="shared" si="78" ref="I262:I325">pard*(H262-D262*R261)</f>
        <v>4659.163009059423</v>
      </c>
      <c r="J262">
        <f t="shared" si="68"/>
        <v>159097.0278678581</v>
      </c>
      <c r="K262">
        <f aca="true" t="shared" si="79" ref="K262:K325">+parc1*J262+parc2*S261</f>
        <v>154552.54855932755</v>
      </c>
      <c r="L262">
        <f aca="true" t="shared" si="80" ref="L262:L322">molt*(parc1*(1-pard)*D262*R261+parc2*S261+F262)</f>
        <v>169968.4082223301</v>
      </c>
      <c r="M262">
        <f t="shared" si="69"/>
        <v>10871.380354471987</v>
      </c>
      <c r="N262">
        <f t="shared" si="70"/>
        <v>4544.479308530543</v>
      </c>
      <c r="O262">
        <f aca="true" t="shared" si="81" ref="O262:O322">+O261*(1-park)+F262</f>
        <v>71473.53116482988</v>
      </c>
      <c r="P262">
        <f aca="true" t="shared" si="82" ref="P262:P322">+parz*F262</f>
        <v>3083.1719326005054</v>
      </c>
      <c r="Q262">
        <f t="shared" si="71"/>
        <v>157072.76856262557</v>
      </c>
      <c r="R262">
        <f t="shared" si="72"/>
        <v>74776.18031100974</v>
      </c>
      <c r="S262">
        <f t="shared" si="73"/>
        <v>231848.94887363576</v>
      </c>
      <c r="T262">
        <f t="shared" si="74"/>
        <v>74776.18031101009</v>
      </c>
      <c r="U262">
        <f t="shared" si="75"/>
        <v>-160375.4177088054</v>
      </c>
    </row>
    <row r="263" spans="1:21" ht="12.75">
      <c r="A263">
        <f aca="true" t="shared" si="83" ref="A263:A322">+A262+1</f>
        <v>259</v>
      </c>
      <c r="B263">
        <v>0.02</v>
      </c>
      <c r="C263">
        <v>0.01</v>
      </c>
      <c r="D263">
        <f t="shared" si="76"/>
        <v>0.02</v>
      </c>
      <c r="E263">
        <f aca="true" t="shared" si="84" ref="E263:E322">+D263*R262-C263*T262</f>
        <v>747.7618031100939</v>
      </c>
      <c r="F263">
        <f aca="true" t="shared" si="85" ref="F263:F322">+F262*(1+B263)</f>
        <v>15724.176856262577</v>
      </c>
      <c r="G263">
        <f t="shared" si="77"/>
        <v>156030.20708390672</v>
      </c>
      <c r="H263">
        <f aca="true" t="shared" si="86" ref="H263:H322">+L263-G263</f>
        <v>17336.68967598962</v>
      </c>
      <c r="I263">
        <f t="shared" si="78"/>
        <v>4752.349820930827</v>
      </c>
      <c r="J263">
        <f aca="true" t="shared" si="87" ref="J263:J322">+G263+I263+E263+C263*T262</f>
        <v>162278.08051105775</v>
      </c>
      <c r="K263">
        <f t="shared" si="79"/>
        <v>157642.71990363378</v>
      </c>
      <c r="L263">
        <f t="shared" si="80"/>
        <v>173366.89675989634</v>
      </c>
      <c r="M263">
        <f aca="true" t="shared" si="88" ref="M263:M322">+H263-I263-D263*R262</f>
        <v>11088.816248838597</v>
      </c>
      <c r="N263">
        <f aca="true" t="shared" si="89" ref="N263:N322">+J263-K263</f>
        <v>4635.360607423965</v>
      </c>
      <c r="O263">
        <f t="shared" si="81"/>
        <v>72903.00178812648</v>
      </c>
      <c r="P263">
        <f t="shared" si="82"/>
        <v>3144.8353712525154</v>
      </c>
      <c r="Q263">
        <f aca="true" t="shared" si="90" ref="Q263:Q322">+Q262+P263</f>
        <v>160217.6039338781</v>
      </c>
      <c r="R263">
        <f aca="true" t="shared" si="91" ref="R263:R322">+R262+F263-M263-P263</f>
        <v>76266.7055471812</v>
      </c>
      <c r="S263">
        <f aca="true" t="shared" si="92" ref="S263:S322">+S262+N263</f>
        <v>236484.30948105972</v>
      </c>
      <c r="T263">
        <f aca="true" t="shared" si="93" ref="T263:T322">+T262+N263-P263</f>
        <v>76266.70554718154</v>
      </c>
      <c r="U263">
        <f aca="true" t="shared" si="94" ref="U263:U322">+O263-Q263-R263</f>
        <v>-163581.30769293284</v>
      </c>
    </row>
    <row r="264" spans="1:21" ht="12.75">
      <c r="A264">
        <f t="shared" si="83"/>
        <v>260</v>
      </c>
      <c r="B264">
        <v>0.02</v>
      </c>
      <c r="C264">
        <v>0.01</v>
      </c>
      <c r="D264">
        <f t="shared" si="76"/>
        <v>0.02</v>
      </c>
      <c r="E264">
        <f t="shared" si="84"/>
        <v>762.6670554718088</v>
      </c>
      <c r="F264">
        <f t="shared" si="85"/>
        <v>16038.660393387829</v>
      </c>
      <c r="G264">
        <f t="shared" si="77"/>
        <v>159150.01669694344</v>
      </c>
      <c r="H264">
        <f t="shared" si="86"/>
        <v>17683.335188549274</v>
      </c>
      <c r="I264">
        <f t="shared" si="78"/>
        <v>4847.400323281695</v>
      </c>
      <c r="J264">
        <f t="shared" si="87"/>
        <v>165522.75113116877</v>
      </c>
      <c r="K264">
        <f t="shared" si="79"/>
        <v>160794.6914921049</v>
      </c>
      <c r="L264">
        <f t="shared" si="80"/>
        <v>176833.3518854927</v>
      </c>
      <c r="M264">
        <f t="shared" si="88"/>
        <v>11310.600754323956</v>
      </c>
      <c r="N264">
        <f t="shared" si="89"/>
        <v>4728.0596390638675</v>
      </c>
      <c r="O264">
        <f t="shared" si="81"/>
        <v>74361.06182388902</v>
      </c>
      <c r="P264">
        <f t="shared" si="82"/>
        <v>3207.732078677566</v>
      </c>
      <c r="Q264">
        <f t="shared" si="90"/>
        <v>163425.33601255566</v>
      </c>
      <c r="R264">
        <f t="shared" si="91"/>
        <v>77787.0331075675</v>
      </c>
      <c r="S264">
        <f t="shared" si="92"/>
        <v>241212.3691201236</v>
      </c>
      <c r="T264">
        <f t="shared" si="93"/>
        <v>77787.03310756784</v>
      </c>
      <c r="U264">
        <f t="shared" si="94"/>
        <v>-166851.30729623415</v>
      </c>
    </row>
    <row r="265" spans="1:21" ht="12.75">
      <c r="A265">
        <f t="shared" si="83"/>
        <v>261</v>
      </c>
      <c r="B265">
        <v>0.02</v>
      </c>
      <c r="C265">
        <v>0.01</v>
      </c>
      <c r="D265">
        <f t="shared" si="76"/>
        <v>0.02</v>
      </c>
      <c r="E265">
        <f t="shared" si="84"/>
        <v>777.8703310756716</v>
      </c>
      <c r="F265">
        <f t="shared" si="85"/>
        <v>16359.433601255585</v>
      </c>
      <c r="G265">
        <f t="shared" si="77"/>
        <v>162332.21967469584</v>
      </c>
      <c r="H265">
        <f t="shared" si="86"/>
        <v>18036.91329718841</v>
      </c>
      <c r="I265">
        <f t="shared" si="78"/>
        <v>4944.3517905111175</v>
      </c>
      <c r="J265">
        <f t="shared" si="87"/>
        <v>168832.3121273583</v>
      </c>
      <c r="K265">
        <f t="shared" si="79"/>
        <v>164009.6993706287</v>
      </c>
      <c r="L265">
        <f t="shared" si="80"/>
        <v>180369.13297188425</v>
      </c>
      <c r="M265">
        <f t="shared" si="88"/>
        <v>11536.82084452594</v>
      </c>
      <c r="N265">
        <f t="shared" si="89"/>
        <v>4822.612756729621</v>
      </c>
      <c r="O265">
        <f t="shared" si="81"/>
        <v>75848.2830603668</v>
      </c>
      <c r="P265">
        <f t="shared" si="82"/>
        <v>3271.8867202511174</v>
      </c>
      <c r="Q265">
        <f t="shared" si="90"/>
        <v>166697.22273280678</v>
      </c>
      <c r="R265">
        <f t="shared" si="91"/>
        <v>79337.75914404604</v>
      </c>
      <c r="S265">
        <f t="shared" si="92"/>
        <v>246034.9818768532</v>
      </c>
      <c r="T265">
        <f t="shared" si="93"/>
        <v>79337.75914404634</v>
      </c>
      <c r="U265">
        <f t="shared" si="94"/>
        <v>-170186.69881648602</v>
      </c>
    </row>
    <row r="266" spans="1:21" ht="12.75">
      <c r="A266">
        <f t="shared" si="83"/>
        <v>262</v>
      </c>
      <c r="B266">
        <v>0.02</v>
      </c>
      <c r="C266">
        <v>0.01</v>
      </c>
      <c r="D266">
        <f t="shared" si="76"/>
        <v>0.02</v>
      </c>
      <c r="E266">
        <f t="shared" si="84"/>
        <v>793.3775914404573</v>
      </c>
      <c r="F266">
        <f t="shared" si="85"/>
        <v>16686.622273280696</v>
      </c>
      <c r="G266">
        <f t="shared" si="77"/>
        <v>165578.0639208866</v>
      </c>
      <c r="H266">
        <f t="shared" si="86"/>
        <v>18397.56265787629</v>
      </c>
      <c r="I266">
        <f t="shared" si="78"/>
        <v>5043.242242498611</v>
      </c>
      <c r="J266">
        <f t="shared" si="87"/>
        <v>172208.06134626613</v>
      </c>
      <c r="K266">
        <f t="shared" si="79"/>
        <v>167289.00430548217</v>
      </c>
      <c r="L266">
        <f t="shared" si="80"/>
        <v>183975.6265787629</v>
      </c>
      <c r="M266">
        <f t="shared" si="88"/>
        <v>11767.565232496758</v>
      </c>
      <c r="N266">
        <f t="shared" si="89"/>
        <v>4919.057040783955</v>
      </c>
      <c r="O266">
        <f t="shared" si="81"/>
        <v>77365.24872157414</v>
      </c>
      <c r="P266">
        <f t="shared" si="82"/>
        <v>3337.3244546561396</v>
      </c>
      <c r="Q266">
        <f t="shared" si="90"/>
        <v>170034.54718746291</v>
      </c>
      <c r="R266">
        <f t="shared" si="91"/>
        <v>80919.49173017385</v>
      </c>
      <c r="S266">
        <f t="shared" si="92"/>
        <v>250954.03891763717</v>
      </c>
      <c r="T266">
        <f t="shared" si="93"/>
        <v>80919.49173017417</v>
      </c>
      <c r="U266">
        <f t="shared" si="94"/>
        <v>-173588.79019606262</v>
      </c>
    </row>
    <row r="267" spans="1:21" ht="12.75">
      <c r="A267">
        <f t="shared" si="83"/>
        <v>263</v>
      </c>
      <c r="B267">
        <v>0.02</v>
      </c>
      <c r="C267">
        <v>0.01</v>
      </c>
      <c r="D267">
        <f t="shared" si="76"/>
        <v>0.02</v>
      </c>
      <c r="E267">
        <f t="shared" si="84"/>
        <v>809.1949173017351</v>
      </c>
      <c r="F267">
        <f t="shared" si="85"/>
        <v>17020.354718746312</v>
      </c>
      <c r="G267">
        <f t="shared" si="77"/>
        <v>168888.8222968438</v>
      </c>
      <c r="H267">
        <f t="shared" si="86"/>
        <v>18765.424699649302</v>
      </c>
      <c r="I267">
        <f t="shared" si="78"/>
        <v>5144.110459513748</v>
      </c>
      <c r="J267">
        <f t="shared" si="87"/>
        <v>175651.32259096103</v>
      </c>
      <c r="K267">
        <f t="shared" si="79"/>
        <v>170633.89227774678</v>
      </c>
      <c r="L267">
        <f t="shared" si="80"/>
        <v>187654.2469964931</v>
      </c>
      <c r="M267">
        <f t="shared" si="88"/>
        <v>12002.924405532078</v>
      </c>
      <c r="N267">
        <f t="shared" si="89"/>
        <v>5017.430313214252</v>
      </c>
      <c r="O267">
        <f t="shared" si="81"/>
        <v>78912.55369600563</v>
      </c>
      <c r="P267">
        <f t="shared" si="82"/>
        <v>3404.0709437492624</v>
      </c>
      <c r="Q267">
        <f t="shared" si="90"/>
        <v>173438.6181312122</v>
      </c>
      <c r="R267">
        <f t="shared" si="91"/>
        <v>82532.85109963882</v>
      </c>
      <c r="S267">
        <f t="shared" si="92"/>
        <v>255971.46923085142</v>
      </c>
      <c r="T267">
        <f t="shared" si="93"/>
        <v>82532.85109963916</v>
      </c>
      <c r="U267">
        <f t="shared" si="94"/>
        <v>-177058.91553484538</v>
      </c>
    </row>
    <row r="268" spans="1:21" ht="12.75">
      <c r="A268">
        <f t="shared" si="83"/>
        <v>264</v>
      </c>
      <c r="B268">
        <v>0.02</v>
      </c>
      <c r="C268">
        <v>0.01</v>
      </c>
      <c r="D268">
        <f t="shared" si="76"/>
        <v>0.02</v>
      </c>
      <c r="E268">
        <f t="shared" si="84"/>
        <v>825.3285109963848</v>
      </c>
      <c r="F268">
        <f t="shared" si="85"/>
        <v>17360.761813121237</v>
      </c>
      <c r="G268">
        <f t="shared" si="77"/>
        <v>172265.79312065855</v>
      </c>
      <c r="H268">
        <f t="shared" si="86"/>
        <v>19140.643680073175</v>
      </c>
      <c r="I268">
        <f t="shared" si="78"/>
        <v>5246.995997424119</v>
      </c>
      <c r="J268">
        <f t="shared" si="87"/>
        <v>179163.44614007545</v>
      </c>
      <c r="K268">
        <f t="shared" si="79"/>
        <v>174045.6749876105</v>
      </c>
      <c r="L268">
        <f t="shared" si="80"/>
        <v>191406.43680073172</v>
      </c>
      <c r="M268">
        <f t="shared" si="88"/>
        <v>12242.99066065628</v>
      </c>
      <c r="N268">
        <f t="shared" si="89"/>
        <v>5117.771152464964</v>
      </c>
      <c r="O268">
        <f t="shared" si="81"/>
        <v>80490.80476992574</v>
      </c>
      <c r="P268">
        <f t="shared" si="82"/>
        <v>3472.1523626242474</v>
      </c>
      <c r="Q268">
        <f t="shared" si="90"/>
        <v>176910.77049383643</v>
      </c>
      <c r="R268">
        <f t="shared" si="91"/>
        <v>84178.46988947954</v>
      </c>
      <c r="S268">
        <f t="shared" si="92"/>
        <v>261089.24038331638</v>
      </c>
      <c r="T268">
        <f t="shared" si="93"/>
        <v>84178.46988947988</v>
      </c>
      <c r="U268">
        <f t="shared" si="94"/>
        <v>-180598.43561339023</v>
      </c>
    </row>
    <row r="269" spans="1:21" ht="12.75">
      <c r="A269">
        <f t="shared" si="83"/>
        <v>265</v>
      </c>
      <c r="B269">
        <v>0.02</v>
      </c>
      <c r="C269">
        <v>0.01</v>
      </c>
      <c r="D269">
        <f t="shared" si="76"/>
        <v>0.02</v>
      </c>
      <c r="E269">
        <f t="shared" si="84"/>
        <v>841.7846988947922</v>
      </c>
      <c r="F269">
        <f t="shared" si="85"/>
        <v>17707.977049383662</v>
      </c>
      <c r="G269">
        <f t="shared" si="77"/>
        <v>175710.30067632667</v>
      </c>
      <c r="H269">
        <f t="shared" si="86"/>
        <v>19523.36674181407</v>
      </c>
      <c r="I269">
        <f t="shared" si="78"/>
        <v>5351.939203207344</v>
      </c>
      <c r="J269">
        <f t="shared" si="87"/>
        <v>182745.80927732363</v>
      </c>
      <c r="K269">
        <f t="shared" si="79"/>
        <v>177525.6903687571</v>
      </c>
      <c r="L269">
        <f t="shared" si="80"/>
        <v>195233.66741814074</v>
      </c>
      <c r="M269">
        <f t="shared" si="88"/>
        <v>12487.858140817132</v>
      </c>
      <c r="N269">
        <f t="shared" si="89"/>
        <v>5220.118908566539</v>
      </c>
      <c r="O269">
        <f t="shared" si="81"/>
        <v>82100.62086532425</v>
      </c>
      <c r="P269">
        <f t="shared" si="82"/>
        <v>3541.5954098767324</v>
      </c>
      <c r="Q269">
        <f t="shared" si="90"/>
        <v>180452.36590371316</v>
      </c>
      <c r="R269">
        <f t="shared" si="91"/>
        <v>85856.99338816933</v>
      </c>
      <c r="S269">
        <f t="shared" si="92"/>
        <v>266309.35929188295</v>
      </c>
      <c r="T269">
        <f t="shared" si="93"/>
        <v>85856.99338816968</v>
      </c>
      <c r="U269">
        <f t="shared" si="94"/>
        <v>-184208.73842655824</v>
      </c>
    </row>
    <row r="270" spans="1:21" ht="12.75">
      <c r="A270">
        <f t="shared" si="83"/>
        <v>266</v>
      </c>
      <c r="B270">
        <v>0.02</v>
      </c>
      <c r="C270">
        <v>0.01</v>
      </c>
      <c r="D270">
        <f t="shared" si="76"/>
        <v>0.02</v>
      </c>
      <c r="E270">
        <f t="shared" si="84"/>
        <v>858.5699338816897</v>
      </c>
      <c r="F270">
        <f t="shared" si="85"/>
        <v>18062.136590371334</v>
      </c>
      <c r="G270">
        <f t="shared" si="77"/>
        <v>179223.69573307232</v>
      </c>
      <c r="H270">
        <f t="shared" si="86"/>
        <v>19913.74397034137</v>
      </c>
      <c r="I270">
        <f t="shared" si="78"/>
        <v>5458.981230773395</v>
      </c>
      <c r="J270">
        <f t="shared" si="87"/>
        <v>186399.8168316091</v>
      </c>
      <c r="K270">
        <f t="shared" si="79"/>
        <v>181075.30311304232</v>
      </c>
      <c r="L270">
        <f t="shared" si="80"/>
        <v>199137.4397034137</v>
      </c>
      <c r="M270">
        <f t="shared" si="88"/>
        <v>12737.622871804588</v>
      </c>
      <c r="N270">
        <f t="shared" si="89"/>
        <v>5324.51371856677</v>
      </c>
      <c r="O270">
        <f t="shared" si="81"/>
        <v>83742.63328263073</v>
      </c>
      <c r="P270">
        <f t="shared" si="82"/>
        <v>3612.427318074267</v>
      </c>
      <c r="Q270">
        <f t="shared" si="90"/>
        <v>184064.79322178743</v>
      </c>
      <c r="R270">
        <f t="shared" si="91"/>
        <v>87569.07978866181</v>
      </c>
      <c r="S270">
        <f t="shared" si="92"/>
        <v>271633.8730104497</v>
      </c>
      <c r="T270">
        <f t="shared" si="93"/>
        <v>87569.07978866219</v>
      </c>
      <c r="U270">
        <f t="shared" si="94"/>
        <v>-187891.23972781852</v>
      </c>
    </row>
    <row r="271" spans="1:21" ht="12.75">
      <c r="A271">
        <f t="shared" si="83"/>
        <v>267</v>
      </c>
      <c r="B271">
        <v>0.02</v>
      </c>
      <c r="C271">
        <v>0.01</v>
      </c>
      <c r="D271">
        <f t="shared" si="76"/>
        <v>0.02</v>
      </c>
      <c r="E271">
        <f t="shared" si="84"/>
        <v>875.6907978866144</v>
      </c>
      <c r="F271">
        <f t="shared" si="85"/>
        <v>18423.37932217876</v>
      </c>
      <c r="G271">
        <f t="shared" si="77"/>
        <v>182807.35607505866</v>
      </c>
      <c r="H271">
        <f t="shared" si="86"/>
        <v>20311.928452784283</v>
      </c>
      <c r="I271">
        <f t="shared" si="78"/>
        <v>5568.164057103314</v>
      </c>
      <c r="J271">
        <f t="shared" si="87"/>
        <v>190126.90172793518</v>
      </c>
      <c r="K271">
        <f t="shared" si="79"/>
        <v>184695.90520566414</v>
      </c>
      <c r="L271">
        <f t="shared" si="80"/>
        <v>203119.28452784294</v>
      </c>
      <c r="M271">
        <f t="shared" si="88"/>
        <v>12992.382799907733</v>
      </c>
      <c r="N271">
        <f t="shared" si="89"/>
        <v>5430.996522271045</v>
      </c>
      <c r="O271">
        <f t="shared" si="81"/>
        <v>85417.48594828336</v>
      </c>
      <c r="P271">
        <f t="shared" si="82"/>
        <v>3684.6758644357524</v>
      </c>
      <c r="Q271">
        <f t="shared" si="90"/>
        <v>187749.4690862232</v>
      </c>
      <c r="R271">
        <f t="shared" si="91"/>
        <v>89315.4004464971</v>
      </c>
      <c r="S271">
        <f t="shared" si="92"/>
        <v>277064.86953272077</v>
      </c>
      <c r="T271">
        <f t="shared" si="93"/>
        <v>89315.40044649749</v>
      </c>
      <c r="U271">
        <f t="shared" si="94"/>
        <v>-191647.38358443693</v>
      </c>
    </row>
    <row r="272" spans="1:21" ht="12.75">
      <c r="A272">
        <f t="shared" si="83"/>
        <v>268</v>
      </c>
      <c r="B272">
        <v>0.02</v>
      </c>
      <c r="C272">
        <v>0.01</v>
      </c>
      <c r="D272">
        <f t="shared" si="76"/>
        <v>0.02</v>
      </c>
      <c r="E272">
        <f t="shared" si="84"/>
        <v>893.1540044649671</v>
      </c>
      <c r="F272">
        <f t="shared" si="85"/>
        <v>18791.846908622334</v>
      </c>
      <c r="G272">
        <f t="shared" si="77"/>
        <v>186462.68704169223</v>
      </c>
      <c r="H272">
        <f t="shared" si="86"/>
        <v>20718.076337965787</v>
      </c>
      <c r="I272">
        <f t="shared" si="78"/>
        <v>5679.530498710754</v>
      </c>
      <c r="J272">
        <f t="shared" si="87"/>
        <v>193928.52554933293</v>
      </c>
      <c r="K272">
        <f t="shared" si="79"/>
        <v>188388.91647103569</v>
      </c>
      <c r="L272">
        <f t="shared" si="80"/>
        <v>207180.76337965802</v>
      </c>
      <c r="M272">
        <f t="shared" si="88"/>
        <v>13252.237830325092</v>
      </c>
      <c r="N272">
        <f t="shared" si="89"/>
        <v>5539.609078297246</v>
      </c>
      <c r="O272">
        <f t="shared" si="81"/>
        <v>87125.83566724902</v>
      </c>
      <c r="P272">
        <f t="shared" si="82"/>
        <v>3758.369381724467</v>
      </c>
      <c r="Q272">
        <f t="shared" si="90"/>
        <v>191507.83846794767</v>
      </c>
      <c r="R272">
        <f t="shared" si="91"/>
        <v>91096.64014306988</v>
      </c>
      <c r="S272">
        <f t="shared" si="92"/>
        <v>282604.47861101804</v>
      </c>
      <c r="T272">
        <f t="shared" si="93"/>
        <v>91096.64014307027</v>
      </c>
      <c r="U272">
        <f t="shared" si="94"/>
        <v>-195478.64294376853</v>
      </c>
    </row>
    <row r="273" spans="1:21" ht="12.75">
      <c r="A273">
        <f t="shared" si="83"/>
        <v>269</v>
      </c>
      <c r="B273">
        <v>0.02</v>
      </c>
      <c r="C273">
        <v>0.01</v>
      </c>
      <c r="D273">
        <f t="shared" si="76"/>
        <v>0.02</v>
      </c>
      <c r="E273">
        <f t="shared" si="84"/>
        <v>910.9664014306948</v>
      </c>
      <c r="F273">
        <f t="shared" si="85"/>
        <v>19167.683846794782</v>
      </c>
      <c r="G273">
        <f t="shared" si="77"/>
        <v>190191.1220787334</v>
      </c>
      <c r="H273">
        <f t="shared" si="86"/>
        <v>21132.346897637035</v>
      </c>
      <c r="I273">
        <f t="shared" si="78"/>
        <v>5793.124228432692</v>
      </c>
      <c r="J273">
        <f t="shared" si="87"/>
        <v>197806.17911002747</v>
      </c>
      <c r="K273">
        <f t="shared" si="79"/>
        <v>192155.78512957564</v>
      </c>
      <c r="L273">
        <f t="shared" si="80"/>
        <v>211323.46897637044</v>
      </c>
      <c r="M273">
        <f t="shared" si="88"/>
        <v>13517.289866342946</v>
      </c>
      <c r="N273">
        <f t="shared" si="89"/>
        <v>5650.39398045183</v>
      </c>
      <c r="O273">
        <f t="shared" si="81"/>
        <v>88868.352380594</v>
      </c>
      <c r="P273">
        <f t="shared" si="82"/>
        <v>3833.5367693589565</v>
      </c>
      <c r="Q273">
        <f t="shared" si="90"/>
        <v>195341.37523730664</v>
      </c>
      <c r="R273">
        <f t="shared" si="91"/>
        <v>92913.49735416276</v>
      </c>
      <c r="S273">
        <f t="shared" si="92"/>
        <v>288254.8725914699</v>
      </c>
      <c r="T273">
        <f t="shared" si="93"/>
        <v>92913.49735416315</v>
      </c>
      <c r="U273">
        <f t="shared" si="94"/>
        <v>-199386.52021087537</v>
      </c>
    </row>
    <row r="274" spans="1:21" ht="12.75">
      <c r="A274">
        <f t="shared" si="83"/>
        <v>270</v>
      </c>
      <c r="B274">
        <v>0.02</v>
      </c>
      <c r="C274">
        <v>0.01</v>
      </c>
      <c r="D274">
        <f t="shared" si="76"/>
        <v>0.02</v>
      </c>
      <c r="E274">
        <f t="shared" si="84"/>
        <v>929.1349735416236</v>
      </c>
      <c r="F274">
        <f t="shared" si="85"/>
        <v>19551.037523730676</v>
      </c>
      <c r="G274">
        <f t="shared" si="77"/>
        <v>193994.1233004293</v>
      </c>
      <c r="H274">
        <f t="shared" si="86"/>
        <v>21554.902588936588</v>
      </c>
      <c r="I274">
        <f t="shared" si="78"/>
        <v>5908.989792555999</v>
      </c>
      <c r="J274">
        <f t="shared" si="87"/>
        <v>201761.38304006855</v>
      </c>
      <c r="K274">
        <f t="shared" si="79"/>
        <v>195997.9883656352</v>
      </c>
      <c r="L274">
        <f t="shared" si="80"/>
        <v>215549.02588936588</v>
      </c>
      <c r="M274">
        <f t="shared" si="88"/>
        <v>13787.642849297332</v>
      </c>
      <c r="N274">
        <f t="shared" si="89"/>
        <v>5763.394674433366</v>
      </c>
      <c r="O274">
        <f t="shared" si="81"/>
        <v>90645.71942820588</v>
      </c>
      <c r="P274">
        <f t="shared" si="82"/>
        <v>3910.2075047461353</v>
      </c>
      <c r="Q274">
        <f t="shared" si="90"/>
        <v>199251.58274205276</v>
      </c>
      <c r="R274">
        <f t="shared" si="91"/>
        <v>94766.68452384995</v>
      </c>
      <c r="S274">
        <f t="shared" si="92"/>
        <v>294018.2672659033</v>
      </c>
      <c r="T274">
        <f t="shared" si="93"/>
        <v>94766.68452385037</v>
      </c>
      <c r="U274">
        <f t="shared" si="94"/>
        <v>-203372.54783769685</v>
      </c>
    </row>
    <row r="275" spans="1:21" ht="12.75">
      <c r="A275">
        <f t="shared" si="83"/>
        <v>271</v>
      </c>
      <c r="B275">
        <v>0.02</v>
      </c>
      <c r="C275">
        <v>0.01</v>
      </c>
      <c r="D275">
        <f t="shared" si="76"/>
        <v>0.02</v>
      </c>
      <c r="E275">
        <f t="shared" si="84"/>
        <v>947.6668452384952</v>
      </c>
      <c r="F275">
        <f t="shared" si="85"/>
        <v>19942.05827420529</v>
      </c>
      <c r="G275">
        <f t="shared" si="77"/>
        <v>197873.18206288887</v>
      </c>
      <c r="H275">
        <f t="shared" si="86"/>
        <v>21985.90911809876</v>
      </c>
      <c r="I275">
        <f t="shared" si="78"/>
        <v>6027.1726282865275</v>
      </c>
      <c r="J275">
        <f t="shared" si="87"/>
        <v>205795.6883816524</v>
      </c>
      <c r="K275">
        <f t="shared" si="79"/>
        <v>199917.03290678235</v>
      </c>
      <c r="L275">
        <f t="shared" si="80"/>
        <v>219859.09118098763</v>
      </c>
      <c r="M275">
        <f t="shared" si="88"/>
        <v>14063.402799335234</v>
      </c>
      <c r="N275">
        <f t="shared" si="89"/>
        <v>5878.655474870058</v>
      </c>
      <c r="O275">
        <f t="shared" si="81"/>
        <v>92458.63381677</v>
      </c>
      <c r="P275">
        <f t="shared" si="82"/>
        <v>3988.4116548410584</v>
      </c>
      <c r="Q275">
        <f t="shared" si="90"/>
        <v>203239.99439689383</v>
      </c>
      <c r="R275">
        <f t="shared" si="91"/>
        <v>96656.92834387896</v>
      </c>
      <c r="S275">
        <f t="shared" si="92"/>
        <v>299896.92274077336</v>
      </c>
      <c r="T275">
        <f t="shared" si="93"/>
        <v>96656.92834387938</v>
      </c>
      <c r="U275">
        <f t="shared" si="94"/>
        <v>-207438.2889240028</v>
      </c>
    </row>
    <row r="276" spans="1:21" ht="12.75">
      <c r="A276">
        <f t="shared" si="83"/>
        <v>272</v>
      </c>
      <c r="B276">
        <v>0.02</v>
      </c>
      <c r="C276">
        <v>0.01</v>
      </c>
      <c r="D276">
        <f t="shared" si="76"/>
        <v>0.02</v>
      </c>
      <c r="E276">
        <f t="shared" si="84"/>
        <v>966.5692834387854</v>
      </c>
      <c r="F276">
        <f t="shared" si="85"/>
        <v>20340.899439689398</v>
      </c>
      <c r="G276">
        <f t="shared" si="77"/>
        <v>201829.81954892556</v>
      </c>
      <c r="H276">
        <f t="shared" si="86"/>
        <v>22425.535505436157</v>
      </c>
      <c r="I276">
        <f t="shared" si="78"/>
        <v>6147.719081567573</v>
      </c>
      <c r="J276">
        <f t="shared" si="87"/>
        <v>209910.6771973707</v>
      </c>
      <c r="K276">
        <f t="shared" si="79"/>
        <v>203914.4556146723</v>
      </c>
      <c r="L276">
        <f t="shared" si="80"/>
        <v>224255.35505436172</v>
      </c>
      <c r="M276">
        <f t="shared" si="88"/>
        <v>14344.677856991006</v>
      </c>
      <c r="N276">
        <f t="shared" si="89"/>
        <v>5996.221582698403</v>
      </c>
      <c r="O276">
        <f t="shared" si="81"/>
        <v>94307.8064931054</v>
      </c>
      <c r="P276">
        <f t="shared" si="82"/>
        <v>4068.17988793788</v>
      </c>
      <c r="Q276">
        <f t="shared" si="90"/>
        <v>207308.1742848317</v>
      </c>
      <c r="R276">
        <f t="shared" si="91"/>
        <v>98584.97003863947</v>
      </c>
      <c r="S276">
        <f t="shared" si="92"/>
        <v>305893.14432347176</v>
      </c>
      <c r="T276">
        <f t="shared" si="93"/>
        <v>98584.9700386399</v>
      </c>
      <c r="U276">
        <f t="shared" si="94"/>
        <v>-211585.33783036578</v>
      </c>
    </row>
    <row r="277" spans="1:21" ht="12.75">
      <c r="A277">
        <f t="shared" si="83"/>
        <v>273</v>
      </c>
      <c r="B277">
        <v>0.02</v>
      </c>
      <c r="C277">
        <v>0.01</v>
      </c>
      <c r="D277">
        <f t="shared" si="76"/>
        <v>0.02</v>
      </c>
      <c r="E277">
        <f t="shared" si="84"/>
        <v>985.8497003863904</v>
      </c>
      <c r="F277">
        <f t="shared" si="85"/>
        <v>20747.717428483185</v>
      </c>
      <c r="G277">
        <f t="shared" si="77"/>
        <v>205865.58736459687</v>
      </c>
      <c r="H277">
        <f t="shared" si="86"/>
        <v>22873.954151621874</v>
      </c>
      <c r="I277">
        <f t="shared" si="78"/>
        <v>6270.6764252547255</v>
      </c>
      <c r="J277">
        <f t="shared" si="87"/>
        <v>214107.9631906244</v>
      </c>
      <c r="K277">
        <f t="shared" si="79"/>
        <v>207991.82408773556</v>
      </c>
      <c r="L277">
        <f t="shared" si="80"/>
        <v>228739.54151621874</v>
      </c>
      <c r="M277">
        <f t="shared" si="88"/>
        <v>14631.578325594359</v>
      </c>
      <c r="N277">
        <f t="shared" si="89"/>
        <v>6116.1391028888465</v>
      </c>
      <c r="O277">
        <f t="shared" si="81"/>
        <v>96193.9626229675</v>
      </c>
      <c r="P277">
        <f t="shared" si="82"/>
        <v>4149.543485696638</v>
      </c>
      <c r="Q277">
        <f t="shared" si="90"/>
        <v>211457.71777052834</v>
      </c>
      <c r="R277">
        <f t="shared" si="91"/>
        <v>100551.56565583167</v>
      </c>
      <c r="S277">
        <f t="shared" si="92"/>
        <v>312009.2834263606</v>
      </c>
      <c r="T277">
        <f t="shared" si="93"/>
        <v>100551.56565583212</v>
      </c>
      <c r="U277">
        <f t="shared" si="94"/>
        <v>-215815.3208033925</v>
      </c>
    </row>
    <row r="278" spans="1:21" ht="12.75">
      <c r="A278">
        <f t="shared" si="83"/>
        <v>274</v>
      </c>
      <c r="B278">
        <v>0.02</v>
      </c>
      <c r="C278">
        <v>0.01</v>
      </c>
      <c r="D278">
        <f t="shared" si="76"/>
        <v>0.02</v>
      </c>
      <c r="E278">
        <f t="shared" si="84"/>
        <v>1005.5156565583121</v>
      </c>
      <c r="F278">
        <f t="shared" si="85"/>
        <v>21162.67177705285</v>
      </c>
      <c r="G278">
        <f t="shared" si="77"/>
        <v>209982.06814767444</v>
      </c>
      <c r="H278">
        <f t="shared" si="86"/>
        <v>23331.34090529717</v>
      </c>
      <c r="I278">
        <f t="shared" si="78"/>
        <v>6396.0928776541605</v>
      </c>
      <c r="J278">
        <f t="shared" si="87"/>
        <v>218389.19233844522</v>
      </c>
      <c r="K278">
        <f t="shared" si="79"/>
        <v>212150.7372759187</v>
      </c>
      <c r="L278">
        <f t="shared" si="80"/>
        <v>233313.4090529716</v>
      </c>
      <c r="M278">
        <f t="shared" si="88"/>
        <v>14924.216714526374</v>
      </c>
      <c r="N278">
        <f t="shared" si="89"/>
        <v>6238.455062526511</v>
      </c>
      <c r="O278">
        <f t="shared" si="81"/>
        <v>98117.84187542685</v>
      </c>
      <c r="P278">
        <f t="shared" si="82"/>
        <v>4232.53435541057</v>
      </c>
      <c r="Q278">
        <f t="shared" si="90"/>
        <v>215690.25212593892</v>
      </c>
      <c r="R278">
        <f t="shared" si="91"/>
        <v>102557.48636294757</v>
      </c>
      <c r="S278">
        <f t="shared" si="92"/>
        <v>318247.7384888871</v>
      </c>
      <c r="T278">
        <f t="shared" si="93"/>
        <v>102557.48636294807</v>
      </c>
      <c r="U278">
        <f t="shared" si="94"/>
        <v>-220129.89661345963</v>
      </c>
    </row>
    <row r="279" spans="1:21" ht="12.75">
      <c r="A279">
        <f t="shared" si="83"/>
        <v>275</v>
      </c>
      <c r="B279">
        <v>0.02</v>
      </c>
      <c r="C279">
        <v>0.01</v>
      </c>
      <c r="D279">
        <f t="shared" si="76"/>
        <v>0.02</v>
      </c>
      <c r="E279">
        <f t="shared" si="84"/>
        <v>1025.5748636294707</v>
      </c>
      <c r="F279">
        <f t="shared" si="85"/>
        <v>21585.925212593906</v>
      </c>
      <c r="G279">
        <f t="shared" si="77"/>
        <v>214180.8761882839</v>
      </c>
      <c r="H279">
        <f t="shared" si="86"/>
        <v>23797.875132031535</v>
      </c>
      <c r="I279">
        <f t="shared" si="78"/>
        <v>6524.017621431775</v>
      </c>
      <c r="J279">
        <f t="shared" si="87"/>
        <v>222756.0435369746</v>
      </c>
      <c r="K279">
        <f t="shared" si="79"/>
        <v>216392.8261077215</v>
      </c>
      <c r="L279">
        <f t="shared" si="80"/>
        <v>237978.75132031544</v>
      </c>
      <c r="M279">
        <f t="shared" si="88"/>
        <v>15222.707783340808</v>
      </c>
      <c r="N279">
        <f t="shared" si="89"/>
        <v>6363.217429253098</v>
      </c>
      <c r="O279">
        <f t="shared" si="81"/>
        <v>100080.1987129354</v>
      </c>
      <c r="P279">
        <f t="shared" si="82"/>
        <v>4317.185042518781</v>
      </c>
      <c r="Q279">
        <f t="shared" si="90"/>
        <v>220007.4371684577</v>
      </c>
      <c r="R279">
        <f t="shared" si="91"/>
        <v>104603.51874968188</v>
      </c>
      <c r="S279">
        <f t="shared" si="92"/>
        <v>324610.9559181402</v>
      </c>
      <c r="T279">
        <f t="shared" si="93"/>
        <v>104603.51874968238</v>
      </c>
      <c r="U279">
        <f t="shared" si="94"/>
        <v>-224530.75720520417</v>
      </c>
    </row>
    <row r="280" spans="1:21" ht="12.75">
      <c r="A280">
        <f t="shared" si="83"/>
        <v>276</v>
      </c>
      <c r="B280">
        <v>0.02</v>
      </c>
      <c r="C280">
        <v>0.01</v>
      </c>
      <c r="D280">
        <f t="shared" si="76"/>
        <v>0.02</v>
      </c>
      <c r="E280">
        <f t="shared" si="84"/>
        <v>1046.0351874968142</v>
      </c>
      <c r="F280">
        <f t="shared" si="85"/>
        <v>22017.643716845785</v>
      </c>
      <c r="G280">
        <f t="shared" si="77"/>
        <v>218463.6580619566</v>
      </c>
      <c r="H280">
        <f t="shared" si="86"/>
        <v>24273.739784661826</v>
      </c>
      <c r="I280">
        <f t="shared" si="78"/>
        <v>6654.500822900457</v>
      </c>
      <c r="J280">
        <f t="shared" si="87"/>
        <v>227210.2292598507</v>
      </c>
      <c r="K280">
        <f t="shared" si="79"/>
        <v>220719.75412977263</v>
      </c>
      <c r="L280">
        <f t="shared" si="80"/>
        <v>242737.39784661843</v>
      </c>
      <c r="M280">
        <f t="shared" si="88"/>
        <v>15527.168586767732</v>
      </c>
      <c r="N280">
        <f t="shared" si="89"/>
        <v>6490.475130078063</v>
      </c>
      <c r="O280">
        <f t="shared" si="81"/>
        <v>102081.80268719411</v>
      </c>
      <c r="P280">
        <f t="shared" si="82"/>
        <v>4403.528743369157</v>
      </c>
      <c r="Q280">
        <f t="shared" si="90"/>
        <v>224410.96591182685</v>
      </c>
      <c r="R280">
        <f t="shared" si="91"/>
        <v>106690.46513639078</v>
      </c>
      <c r="S280">
        <f t="shared" si="92"/>
        <v>331101.4310482183</v>
      </c>
      <c r="T280">
        <f t="shared" si="93"/>
        <v>106690.46513639129</v>
      </c>
      <c r="U280">
        <f t="shared" si="94"/>
        <v>-229019.6283610235</v>
      </c>
    </row>
    <row r="281" spans="1:21" ht="12.75">
      <c r="A281">
        <f t="shared" si="83"/>
        <v>277</v>
      </c>
      <c r="B281">
        <v>0.02</v>
      </c>
      <c r="C281">
        <v>0.01</v>
      </c>
      <c r="D281">
        <f t="shared" si="76"/>
        <v>0.02</v>
      </c>
      <c r="E281">
        <f t="shared" si="84"/>
        <v>1066.9046513639028</v>
      </c>
      <c r="F281">
        <f t="shared" si="85"/>
        <v>22457.996591182702</v>
      </c>
      <c r="G281">
        <f t="shared" si="77"/>
        <v>222832.09327534324</v>
      </c>
      <c r="H281">
        <f t="shared" si="86"/>
        <v>24759.12147503812</v>
      </c>
      <c r="I281">
        <f t="shared" si="78"/>
        <v>6787.593651693091</v>
      </c>
      <c r="J281">
        <f t="shared" si="87"/>
        <v>231753.49622976413</v>
      </c>
      <c r="K281">
        <f t="shared" si="79"/>
        <v>225133.21815919864</v>
      </c>
      <c r="L281">
        <f t="shared" si="80"/>
        <v>247591.21475038136</v>
      </c>
      <c r="M281">
        <f t="shared" si="88"/>
        <v>15837.718520617214</v>
      </c>
      <c r="N281">
        <f t="shared" si="89"/>
        <v>6620.278070565488</v>
      </c>
      <c r="O281">
        <f t="shared" si="81"/>
        <v>104123.438740938</v>
      </c>
      <c r="P281">
        <f t="shared" si="82"/>
        <v>4491.599318236541</v>
      </c>
      <c r="Q281">
        <f t="shared" si="90"/>
        <v>228902.5652300634</v>
      </c>
      <c r="R281">
        <f t="shared" si="91"/>
        <v>108819.14388871973</v>
      </c>
      <c r="S281">
        <f t="shared" si="92"/>
        <v>337721.70911878377</v>
      </c>
      <c r="T281">
        <f t="shared" si="93"/>
        <v>108819.14388872024</v>
      </c>
      <c r="U281">
        <f t="shared" si="94"/>
        <v>-233598.27037784513</v>
      </c>
    </row>
    <row r="282" spans="1:21" ht="12.75">
      <c r="A282">
        <f t="shared" si="83"/>
        <v>278</v>
      </c>
      <c r="B282">
        <v>0.02</v>
      </c>
      <c r="C282">
        <v>0.01</v>
      </c>
      <c r="D282">
        <f t="shared" si="76"/>
        <v>0.02</v>
      </c>
      <c r="E282">
        <f t="shared" si="84"/>
        <v>1088.1914388871924</v>
      </c>
      <c r="F282">
        <f t="shared" si="85"/>
        <v>22907.156523006357</v>
      </c>
      <c r="G282">
        <f t="shared" si="77"/>
        <v>227287.894924841</v>
      </c>
      <c r="H282">
        <f t="shared" si="86"/>
        <v>25254.210547204566</v>
      </c>
      <c r="I282">
        <f t="shared" si="78"/>
        <v>6923.348300829051</v>
      </c>
      <c r="J282">
        <f t="shared" si="87"/>
        <v>236387.62610344446</v>
      </c>
      <c r="K282">
        <f t="shared" si="79"/>
        <v>229634.94894903922</v>
      </c>
      <c r="L282">
        <f t="shared" si="80"/>
        <v>252542.10547204557</v>
      </c>
      <c r="M282">
        <f t="shared" si="88"/>
        <v>16154.479368601122</v>
      </c>
      <c r="N282">
        <f t="shared" si="89"/>
        <v>6752.677154405246</v>
      </c>
      <c r="O282">
        <f t="shared" si="81"/>
        <v>106205.90751575676</v>
      </c>
      <c r="P282">
        <f t="shared" si="82"/>
        <v>4581.431304601271</v>
      </c>
      <c r="Q282">
        <f t="shared" si="90"/>
        <v>233483.99653466468</v>
      </c>
      <c r="R282">
        <f t="shared" si="91"/>
        <v>110990.38973852369</v>
      </c>
      <c r="S282">
        <f t="shared" si="92"/>
        <v>344474.386273189</v>
      </c>
      <c r="T282">
        <f t="shared" si="93"/>
        <v>110990.38973852422</v>
      </c>
      <c r="U282">
        <f t="shared" si="94"/>
        <v>-238268.4787574316</v>
      </c>
    </row>
    <row r="283" spans="1:21" ht="12.75">
      <c r="A283">
        <f t="shared" si="83"/>
        <v>279</v>
      </c>
      <c r="B283">
        <v>0.02</v>
      </c>
      <c r="C283">
        <v>0.01</v>
      </c>
      <c r="D283">
        <f t="shared" si="76"/>
        <v>0.02</v>
      </c>
      <c r="E283">
        <f t="shared" si="84"/>
        <v>1109.9038973852316</v>
      </c>
      <c r="F283">
        <f t="shared" si="85"/>
        <v>23365.299653466485</v>
      </c>
      <c r="G283">
        <f t="shared" si="77"/>
        <v>231832.810368394</v>
      </c>
      <c r="H283">
        <f t="shared" si="86"/>
        <v>25759.201152043766</v>
      </c>
      <c r="I283">
        <f t="shared" si="78"/>
        <v>7061.818007181988</v>
      </c>
      <c r="J283">
        <f t="shared" si="87"/>
        <v>241114.43617034645</v>
      </c>
      <c r="K283">
        <f t="shared" si="79"/>
        <v>234226.71186697125</v>
      </c>
      <c r="L283">
        <f t="shared" si="80"/>
        <v>257592.01152043778</v>
      </c>
      <c r="M283">
        <f t="shared" si="88"/>
        <v>16477.575350091305</v>
      </c>
      <c r="N283">
        <f t="shared" si="89"/>
        <v>6887.724303375202</v>
      </c>
      <c r="O283">
        <f t="shared" si="81"/>
        <v>108330.0256660719</v>
      </c>
      <c r="P283">
        <f t="shared" si="82"/>
        <v>4673.059930693297</v>
      </c>
      <c r="Q283">
        <f t="shared" si="90"/>
        <v>238157.05646535798</v>
      </c>
      <c r="R283">
        <f t="shared" si="91"/>
        <v>113205.0541112056</v>
      </c>
      <c r="S283">
        <f t="shared" si="92"/>
        <v>351362.1105765642</v>
      </c>
      <c r="T283">
        <f t="shared" si="93"/>
        <v>113205.05411120612</v>
      </c>
      <c r="U283">
        <f t="shared" si="94"/>
        <v>-243032.08491049166</v>
      </c>
    </row>
    <row r="284" spans="1:21" ht="12.75">
      <c r="A284">
        <f t="shared" si="83"/>
        <v>280</v>
      </c>
      <c r="B284">
        <v>0.02</v>
      </c>
      <c r="C284">
        <v>0.01</v>
      </c>
      <c r="D284">
        <f t="shared" si="76"/>
        <v>0.02</v>
      </c>
      <c r="E284">
        <f t="shared" si="84"/>
        <v>1132.0505411120507</v>
      </c>
      <c r="F284">
        <f t="shared" si="85"/>
        <v>23832.605646535816</v>
      </c>
      <c r="G284">
        <f t="shared" si="77"/>
        <v>236468.62191072834</v>
      </c>
      <c r="H284">
        <f t="shared" si="86"/>
        <v>26274.291323414247</v>
      </c>
      <c r="I284">
        <f t="shared" si="78"/>
        <v>7203.057072357041</v>
      </c>
      <c r="J284">
        <f t="shared" si="87"/>
        <v>245935.7800653095</v>
      </c>
      <c r="K284">
        <f t="shared" si="79"/>
        <v>238910.30758760677</v>
      </c>
      <c r="L284">
        <f t="shared" si="80"/>
        <v>262742.9132341426</v>
      </c>
      <c r="M284">
        <f t="shared" si="88"/>
        <v>16807.133168833094</v>
      </c>
      <c r="N284">
        <f t="shared" si="89"/>
        <v>7025.472477702715</v>
      </c>
      <c r="O284">
        <f t="shared" si="81"/>
        <v>110496.62617939334</v>
      </c>
      <c r="P284">
        <f t="shared" si="82"/>
        <v>4766.521129307163</v>
      </c>
      <c r="Q284">
        <f t="shared" si="90"/>
        <v>242923.57759466514</v>
      </c>
      <c r="R284">
        <f t="shared" si="91"/>
        <v>115464.00545960115</v>
      </c>
      <c r="S284">
        <f t="shared" si="92"/>
        <v>358387.5830542669</v>
      </c>
      <c r="T284">
        <f t="shared" si="93"/>
        <v>115464.00545960167</v>
      </c>
      <c r="U284">
        <f t="shared" si="94"/>
        <v>-247890.95687487294</v>
      </c>
    </row>
    <row r="285" spans="1:21" ht="12.75">
      <c r="A285">
        <f t="shared" si="83"/>
        <v>281</v>
      </c>
      <c r="B285">
        <v>0.02</v>
      </c>
      <c r="C285">
        <v>0.01</v>
      </c>
      <c r="D285">
        <f t="shared" si="76"/>
        <v>0.02</v>
      </c>
      <c r="E285">
        <f t="shared" si="84"/>
        <v>1154.6400545960062</v>
      </c>
      <c r="F285">
        <f t="shared" si="85"/>
        <v>24309.257759466534</v>
      </c>
      <c r="G285">
        <f t="shared" si="77"/>
        <v>241197.14750229323</v>
      </c>
      <c r="H285">
        <f t="shared" si="86"/>
        <v>26799.68305581034</v>
      </c>
      <c r="I285">
        <f t="shared" si="78"/>
        <v>7347.120883985494</v>
      </c>
      <c r="J285">
        <f t="shared" si="87"/>
        <v>250853.54849547072</v>
      </c>
      <c r="K285">
        <f t="shared" si="79"/>
        <v>243687.572798637</v>
      </c>
      <c r="L285">
        <f t="shared" si="80"/>
        <v>267996.83055810357</v>
      </c>
      <c r="M285">
        <f t="shared" si="88"/>
        <v>17143.28206263282</v>
      </c>
      <c r="N285">
        <f t="shared" si="89"/>
        <v>7165.975696833717</v>
      </c>
      <c r="O285">
        <f t="shared" si="81"/>
        <v>112706.55870298122</v>
      </c>
      <c r="P285">
        <f t="shared" si="82"/>
        <v>4861.851551893307</v>
      </c>
      <c r="Q285">
        <f t="shared" si="90"/>
        <v>247785.42914655845</v>
      </c>
      <c r="R285">
        <f t="shared" si="91"/>
        <v>117768.12960454155</v>
      </c>
      <c r="S285">
        <f t="shared" si="92"/>
        <v>365553.5587511007</v>
      </c>
      <c r="T285">
        <f t="shared" si="93"/>
        <v>117768.12960454207</v>
      </c>
      <c r="U285">
        <f t="shared" si="94"/>
        <v>-252847.0000481188</v>
      </c>
    </row>
    <row r="286" spans="1:21" ht="12.75">
      <c r="A286">
        <f t="shared" si="83"/>
        <v>282</v>
      </c>
      <c r="B286">
        <v>0.02</v>
      </c>
      <c r="C286">
        <v>0.01</v>
      </c>
      <c r="D286">
        <f t="shared" si="76"/>
        <v>0.02</v>
      </c>
      <c r="E286">
        <f t="shared" si="84"/>
        <v>1177.6812960454104</v>
      </c>
      <c r="F286">
        <f t="shared" si="85"/>
        <v>24795.442914655865</v>
      </c>
      <c r="G286">
        <f t="shared" si="77"/>
        <v>246020.24145217997</v>
      </c>
      <c r="H286">
        <f t="shared" si="86"/>
        <v>27335.58238357556</v>
      </c>
      <c r="I286">
        <f t="shared" si="78"/>
        <v>7494.065937445418</v>
      </c>
      <c r="J286">
        <f t="shared" si="87"/>
        <v>255869.6699817162</v>
      </c>
      <c r="K286">
        <f t="shared" si="79"/>
        <v>248560.38092109963</v>
      </c>
      <c r="L286">
        <f t="shared" si="80"/>
        <v>273355.8238357555</v>
      </c>
      <c r="M286">
        <f t="shared" si="88"/>
        <v>17486.15385403931</v>
      </c>
      <c r="N286">
        <f t="shared" si="89"/>
        <v>7309.289060616575</v>
      </c>
      <c r="O286">
        <f t="shared" si="81"/>
        <v>114960.68987704084</v>
      </c>
      <c r="P286">
        <f t="shared" si="82"/>
        <v>4959.088582931174</v>
      </c>
      <c r="Q286">
        <f t="shared" si="90"/>
        <v>252744.51772948963</v>
      </c>
      <c r="R286">
        <f t="shared" si="91"/>
        <v>120118.33008222694</v>
      </c>
      <c r="S286">
        <f t="shared" si="92"/>
        <v>372862.84781171725</v>
      </c>
      <c r="T286">
        <f t="shared" si="93"/>
        <v>120118.33008222748</v>
      </c>
      <c r="U286">
        <f t="shared" si="94"/>
        <v>-257902.15793467575</v>
      </c>
    </row>
    <row r="287" spans="1:21" ht="12.75">
      <c r="A287">
        <f t="shared" si="83"/>
        <v>283</v>
      </c>
      <c r="B287">
        <v>0.02</v>
      </c>
      <c r="C287">
        <v>0.01</v>
      </c>
      <c r="D287">
        <f t="shared" si="76"/>
        <v>0.02</v>
      </c>
      <c r="E287">
        <f t="shared" si="84"/>
        <v>1201.1833008222638</v>
      </c>
      <c r="F287">
        <f t="shared" si="85"/>
        <v>25291.351772948983</v>
      </c>
      <c r="G287">
        <f t="shared" si="77"/>
        <v>250939.79515529957</v>
      </c>
      <c r="H287">
        <f t="shared" si="86"/>
        <v>27882.19946169996</v>
      </c>
      <c r="I287">
        <f t="shared" si="78"/>
        <v>7643.9498580166255</v>
      </c>
      <c r="J287">
        <f t="shared" si="87"/>
        <v>260986.11161496074</v>
      </c>
      <c r="K287">
        <f t="shared" si="79"/>
        <v>253530.6428440505</v>
      </c>
      <c r="L287">
        <f t="shared" si="80"/>
        <v>278821.9946169995</v>
      </c>
      <c r="M287">
        <f t="shared" si="88"/>
        <v>17835.883002038794</v>
      </c>
      <c r="N287">
        <f t="shared" si="89"/>
        <v>7455.468770910229</v>
      </c>
      <c r="O287">
        <f t="shared" si="81"/>
        <v>117259.90367458167</v>
      </c>
      <c r="P287">
        <f t="shared" si="82"/>
        <v>5058.270354589797</v>
      </c>
      <c r="Q287">
        <f t="shared" si="90"/>
        <v>257802.78808407942</v>
      </c>
      <c r="R287">
        <f t="shared" si="91"/>
        <v>122515.52849854734</v>
      </c>
      <c r="S287">
        <f t="shared" si="92"/>
        <v>380318.3165826275</v>
      </c>
      <c r="T287">
        <f t="shared" si="93"/>
        <v>122515.52849854791</v>
      </c>
      <c r="U287">
        <f t="shared" si="94"/>
        <v>-263058.4129080451</v>
      </c>
    </row>
    <row r="288" spans="1:21" ht="12.75">
      <c r="A288">
        <f t="shared" si="83"/>
        <v>284</v>
      </c>
      <c r="B288">
        <v>0.02</v>
      </c>
      <c r="C288">
        <v>0.01</v>
      </c>
      <c r="D288">
        <f t="shared" si="76"/>
        <v>0.02</v>
      </c>
      <c r="E288">
        <f t="shared" si="84"/>
        <v>1225.1552849854677</v>
      </c>
      <c r="F288">
        <f t="shared" si="85"/>
        <v>25797.178808407964</v>
      </c>
      <c r="G288">
        <f t="shared" si="77"/>
        <v>255957.73783410405</v>
      </c>
      <c r="H288">
        <f t="shared" si="86"/>
        <v>28439.74864823377</v>
      </c>
      <c r="I288">
        <f t="shared" si="78"/>
        <v>7796.831423478846</v>
      </c>
      <c r="J288">
        <f t="shared" si="87"/>
        <v>266204.8798275539</v>
      </c>
      <c r="K288">
        <f t="shared" si="79"/>
        <v>258600.30767392987</v>
      </c>
      <c r="L288">
        <f t="shared" si="80"/>
        <v>284397.4864823378</v>
      </c>
      <c r="M288">
        <f t="shared" si="88"/>
        <v>18192.60665478398</v>
      </c>
      <c r="N288">
        <f t="shared" si="89"/>
        <v>7604.572153624002</v>
      </c>
      <c r="O288">
        <f t="shared" si="81"/>
        <v>119605.1017480733</v>
      </c>
      <c r="P288">
        <f t="shared" si="82"/>
        <v>5159.435761681593</v>
      </c>
      <c r="Q288">
        <f t="shared" si="90"/>
        <v>262962.22384576104</v>
      </c>
      <c r="R288">
        <f t="shared" si="91"/>
        <v>124960.66489048973</v>
      </c>
      <c r="S288">
        <f t="shared" si="92"/>
        <v>387922.8887362515</v>
      </c>
      <c r="T288">
        <f t="shared" si="93"/>
        <v>124960.66489049031</v>
      </c>
      <c r="U288">
        <f t="shared" si="94"/>
        <v>-268317.78698817745</v>
      </c>
    </row>
    <row r="289" spans="1:21" ht="12.75">
      <c r="A289">
        <f t="shared" si="83"/>
        <v>285</v>
      </c>
      <c r="B289">
        <v>0.02</v>
      </c>
      <c r="C289">
        <v>0.01</v>
      </c>
      <c r="D289">
        <f t="shared" si="76"/>
        <v>0.02</v>
      </c>
      <c r="E289">
        <f t="shared" si="84"/>
        <v>1249.6066489048917</v>
      </c>
      <c r="F289">
        <f t="shared" si="85"/>
        <v>26313.122384576123</v>
      </c>
      <c r="G289">
        <f t="shared" si="77"/>
        <v>261076.0372951411</v>
      </c>
      <c r="H289">
        <f t="shared" si="86"/>
        <v>29008.448588349012</v>
      </c>
      <c r="I289">
        <f t="shared" si="78"/>
        <v>7952.770587161765</v>
      </c>
      <c r="J289">
        <f t="shared" si="87"/>
        <v>271528.02118011273</v>
      </c>
      <c r="K289">
        <f t="shared" si="79"/>
        <v>263771.36349891406</v>
      </c>
      <c r="L289">
        <f t="shared" si="80"/>
        <v>290084.4858834901</v>
      </c>
      <c r="M289">
        <f t="shared" si="88"/>
        <v>18556.464703377453</v>
      </c>
      <c r="N289">
        <f t="shared" si="89"/>
        <v>7756.657681198674</v>
      </c>
      <c r="O289">
        <f t="shared" si="81"/>
        <v>121997.20378303477</v>
      </c>
      <c r="P289">
        <f t="shared" si="82"/>
        <v>5262.624476915225</v>
      </c>
      <c r="Q289">
        <f t="shared" si="90"/>
        <v>268224.84832267626</v>
      </c>
      <c r="R289">
        <f t="shared" si="91"/>
        <v>127454.69809477316</v>
      </c>
      <c r="S289">
        <f t="shared" si="92"/>
        <v>395679.5464174502</v>
      </c>
      <c r="T289">
        <f t="shared" si="93"/>
        <v>127454.69809477375</v>
      </c>
      <c r="U289">
        <f t="shared" si="94"/>
        <v>-273682.3426344147</v>
      </c>
    </row>
    <row r="290" spans="1:21" ht="12.75">
      <c r="A290">
        <f t="shared" si="83"/>
        <v>286</v>
      </c>
      <c r="B290">
        <v>0.02</v>
      </c>
      <c r="C290">
        <v>0.01</v>
      </c>
      <c r="D290">
        <f t="shared" si="76"/>
        <v>0.02</v>
      </c>
      <c r="E290">
        <f t="shared" si="84"/>
        <v>1274.546980947726</v>
      </c>
      <c r="F290">
        <f t="shared" si="85"/>
        <v>26839.384832267646</v>
      </c>
      <c r="G290">
        <f t="shared" si="77"/>
        <v>266296.7007007416</v>
      </c>
      <c r="H290">
        <f t="shared" si="86"/>
        <v>29588.522300082375</v>
      </c>
      <c r="I290">
        <f t="shared" si="78"/>
        <v>8111.828501456072</v>
      </c>
      <c r="J290">
        <f t="shared" si="87"/>
        <v>276957.6231640931</v>
      </c>
      <c r="K290">
        <f t="shared" si="79"/>
        <v>269045.83816855634</v>
      </c>
      <c r="L290">
        <f t="shared" si="80"/>
        <v>295885.223000824</v>
      </c>
      <c r="M290">
        <f t="shared" si="88"/>
        <v>18927.599836730842</v>
      </c>
      <c r="N290">
        <f t="shared" si="89"/>
        <v>7911.784995536786</v>
      </c>
      <c r="O290">
        <f t="shared" si="81"/>
        <v>124437.14785869548</v>
      </c>
      <c r="P290">
        <f t="shared" si="82"/>
        <v>5367.876966453529</v>
      </c>
      <c r="Q290">
        <f t="shared" si="90"/>
        <v>273592.72528912977</v>
      </c>
      <c r="R290">
        <f t="shared" si="91"/>
        <v>129998.60612385644</v>
      </c>
      <c r="S290">
        <f t="shared" si="92"/>
        <v>403591.33141298697</v>
      </c>
      <c r="T290">
        <f t="shared" si="93"/>
        <v>129998.606123857</v>
      </c>
      <c r="U290">
        <f t="shared" si="94"/>
        <v>-279154.18355429074</v>
      </c>
    </row>
    <row r="291" spans="1:21" ht="12.75">
      <c r="A291">
        <f t="shared" si="83"/>
        <v>287</v>
      </c>
      <c r="B291">
        <v>0.02</v>
      </c>
      <c r="C291">
        <v>0.01</v>
      </c>
      <c r="D291">
        <f t="shared" si="76"/>
        <v>0.02</v>
      </c>
      <c r="E291">
        <f t="shared" si="84"/>
        <v>1299.9860612385587</v>
      </c>
      <c r="F291">
        <f t="shared" si="85"/>
        <v>27376.172528913</v>
      </c>
      <c r="G291">
        <f t="shared" si="77"/>
        <v>271621.77535613906</v>
      </c>
      <c r="H291">
        <f t="shared" si="86"/>
        <v>30180.19726179319</v>
      </c>
      <c r="I291">
        <f t="shared" si="78"/>
        <v>8274.067541794819</v>
      </c>
      <c r="J291">
        <f t="shared" si="87"/>
        <v>282495.815020411</v>
      </c>
      <c r="K291">
        <f t="shared" si="79"/>
        <v>274425.80008901923</v>
      </c>
      <c r="L291">
        <f t="shared" si="80"/>
        <v>301801.97261793225</v>
      </c>
      <c r="M291">
        <f t="shared" si="88"/>
        <v>19306.157597521244</v>
      </c>
      <c r="N291">
        <f t="shared" si="89"/>
        <v>8070.01493139175</v>
      </c>
      <c r="O291">
        <f t="shared" si="81"/>
        <v>126925.89081586938</v>
      </c>
      <c r="P291">
        <f t="shared" si="82"/>
        <v>5475.2345057826005</v>
      </c>
      <c r="Q291">
        <f t="shared" si="90"/>
        <v>279067.95979491237</v>
      </c>
      <c r="R291">
        <f t="shared" si="91"/>
        <v>132593.38654946562</v>
      </c>
      <c r="S291">
        <f t="shared" si="92"/>
        <v>411661.3463443787</v>
      </c>
      <c r="T291">
        <f t="shared" si="93"/>
        <v>132593.38654946614</v>
      </c>
      <c r="U291">
        <f t="shared" si="94"/>
        <v>-284735.45552850864</v>
      </c>
    </row>
    <row r="292" spans="1:21" ht="12.75">
      <c r="A292">
        <f t="shared" si="83"/>
        <v>288</v>
      </c>
      <c r="B292">
        <v>0.02</v>
      </c>
      <c r="C292">
        <v>0.01</v>
      </c>
      <c r="D292">
        <f t="shared" si="76"/>
        <v>0.02</v>
      </c>
      <c r="E292">
        <f t="shared" si="84"/>
        <v>1325.933865494651</v>
      </c>
      <c r="F292">
        <f t="shared" si="85"/>
        <v>27923.695979491262</v>
      </c>
      <c r="G292">
        <f t="shared" si="77"/>
        <v>277053.3495123322</v>
      </c>
      <c r="H292">
        <f t="shared" si="86"/>
        <v>30783.70550137025</v>
      </c>
      <c r="I292">
        <f t="shared" si="78"/>
        <v>8439.55133111428</v>
      </c>
      <c r="J292">
        <f t="shared" si="87"/>
        <v>288144.7685744358</v>
      </c>
      <c r="K292">
        <f t="shared" si="79"/>
        <v>279913.35903421114</v>
      </c>
      <c r="L292">
        <f t="shared" si="80"/>
        <v>307837.0550137024</v>
      </c>
      <c r="M292">
        <f t="shared" si="88"/>
        <v>19692.286439266656</v>
      </c>
      <c r="N292">
        <f t="shared" si="89"/>
        <v>8231.409540224646</v>
      </c>
      <c r="O292">
        <f t="shared" si="81"/>
        <v>129464.40863218677</v>
      </c>
      <c r="P292">
        <f t="shared" si="82"/>
        <v>5584.739195898253</v>
      </c>
      <c r="Q292">
        <f t="shared" si="90"/>
        <v>284652.6989908106</v>
      </c>
      <c r="R292">
        <f t="shared" si="91"/>
        <v>135240.05689379195</v>
      </c>
      <c r="S292">
        <f t="shared" si="92"/>
        <v>419892.75588460336</v>
      </c>
      <c r="T292">
        <f t="shared" si="93"/>
        <v>135240.05689379253</v>
      </c>
      <c r="U292">
        <f t="shared" si="94"/>
        <v>-290428.3472524158</v>
      </c>
    </row>
    <row r="293" spans="1:21" ht="12.75">
      <c r="A293">
        <f t="shared" si="83"/>
        <v>289</v>
      </c>
      <c r="B293">
        <v>0.02</v>
      </c>
      <c r="C293">
        <v>0.01</v>
      </c>
      <c r="D293">
        <f t="shared" si="76"/>
        <v>0.02</v>
      </c>
      <c r="E293">
        <f t="shared" si="84"/>
        <v>1352.4005689379135</v>
      </c>
      <c r="F293">
        <f t="shared" si="85"/>
        <v>28482.169899081087</v>
      </c>
      <c r="G293">
        <f t="shared" si="77"/>
        <v>282593.5531850046</v>
      </c>
      <c r="H293">
        <f t="shared" si="86"/>
        <v>31399.28368722275</v>
      </c>
      <c r="I293">
        <f t="shared" si="78"/>
        <v>8608.344764804073</v>
      </c>
      <c r="J293">
        <f t="shared" si="87"/>
        <v>293906.69908768457</v>
      </c>
      <c r="K293">
        <f t="shared" si="79"/>
        <v>285510.6669731463</v>
      </c>
      <c r="L293">
        <f t="shared" si="80"/>
        <v>313992.8368722274</v>
      </c>
      <c r="M293">
        <f t="shared" si="88"/>
        <v>20086.137784542836</v>
      </c>
      <c r="N293">
        <f t="shared" si="89"/>
        <v>8396.032114538248</v>
      </c>
      <c r="O293">
        <f t="shared" si="81"/>
        <v>132053.6968048305</v>
      </c>
      <c r="P293">
        <f t="shared" si="82"/>
        <v>5696.433979816218</v>
      </c>
      <c r="Q293">
        <f t="shared" si="90"/>
        <v>290349.1329706268</v>
      </c>
      <c r="R293">
        <f t="shared" si="91"/>
        <v>137939.65502851398</v>
      </c>
      <c r="S293">
        <f t="shared" si="92"/>
        <v>428288.7879991416</v>
      </c>
      <c r="T293">
        <f t="shared" si="93"/>
        <v>137939.65502851456</v>
      </c>
      <c r="U293">
        <f t="shared" si="94"/>
        <v>-296235.0911943103</v>
      </c>
    </row>
    <row r="294" spans="1:21" ht="12.75">
      <c r="A294">
        <f t="shared" si="83"/>
        <v>290</v>
      </c>
      <c r="B294">
        <v>0.02</v>
      </c>
      <c r="C294">
        <v>0.01</v>
      </c>
      <c r="D294">
        <f t="shared" si="76"/>
        <v>0.02</v>
      </c>
      <c r="E294">
        <f t="shared" si="84"/>
        <v>1379.3965502851343</v>
      </c>
      <c r="F294">
        <f t="shared" si="85"/>
        <v>29051.81329706271</v>
      </c>
      <c r="G294">
        <f t="shared" si="77"/>
        <v>288244.5589898232</v>
      </c>
      <c r="H294">
        <f t="shared" si="86"/>
        <v>32027.17322109145</v>
      </c>
      <c r="I294">
        <f t="shared" si="78"/>
        <v>8780.51403615635</v>
      </c>
      <c r="J294">
        <f t="shared" si="87"/>
        <v>299783.86612654984</v>
      </c>
      <c r="K294">
        <f t="shared" si="79"/>
        <v>291219.91891385196</v>
      </c>
      <c r="L294">
        <f t="shared" si="80"/>
        <v>320271.73221091466</v>
      </c>
      <c r="M294">
        <f t="shared" si="88"/>
        <v>20487.866084364818</v>
      </c>
      <c r="N294">
        <f t="shared" si="89"/>
        <v>8563.94721269788</v>
      </c>
      <c r="O294">
        <f t="shared" si="81"/>
        <v>134694.77074092714</v>
      </c>
      <c r="P294">
        <f t="shared" si="82"/>
        <v>5810.362659412542</v>
      </c>
      <c r="Q294">
        <f t="shared" si="90"/>
        <v>296159.49563003937</v>
      </c>
      <c r="R294">
        <f t="shared" si="91"/>
        <v>140693.2395817993</v>
      </c>
      <c r="S294">
        <f t="shared" si="92"/>
        <v>436852.7352118395</v>
      </c>
      <c r="T294">
        <f t="shared" si="93"/>
        <v>140693.2395817999</v>
      </c>
      <c r="U294">
        <f t="shared" si="94"/>
        <v>-302157.96447091154</v>
      </c>
    </row>
    <row r="295" spans="1:21" ht="12.75">
      <c r="A295">
        <f t="shared" si="83"/>
        <v>291</v>
      </c>
      <c r="B295">
        <v>0.02</v>
      </c>
      <c r="C295">
        <v>0.01</v>
      </c>
      <c r="D295">
        <f t="shared" si="76"/>
        <v>0.02</v>
      </c>
      <c r="E295">
        <f t="shared" si="84"/>
        <v>1406.9323958179875</v>
      </c>
      <c r="F295">
        <f t="shared" si="85"/>
        <v>29632.84956300396</v>
      </c>
      <c r="G295">
        <f t="shared" si="77"/>
        <v>294008.58299444156</v>
      </c>
      <c r="H295">
        <f t="shared" si="86"/>
        <v>32667.620332715742</v>
      </c>
      <c r="I295">
        <f t="shared" si="78"/>
        <v>8956.126662323926</v>
      </c>
      <c r="J295">
        <f t="shared" si="87"/>
        <v>305778.5744484015</v>
      </c>
      <c r="K295">
        <f t="shared" si="79"/>
        <v>297043.3537641534</v>
      </c>
      <c r="L295">
        <f t="shared" si="80"/>
        <v>326676.2033271573</v>
      </c>
      <c r="M295">
        <f t="shared" si="88"/>
        <v>20897.628878755826</v>
      </c>
      <c r="N295">
        <f t="shared" si="89"/>
        <v>8735.22068424814</v>
      </c>
      <c r="O295">
        <f t="shared" si="81"/>
        <v>137388.66615574568</v>
      </c>
      <c r="P295">
        <f t="shared" si="82"/>
        <v>5926.569912600793</v>
      </c>
      <c r="Q295">
        <f t="shared" si="90"/>
        <v>302086.06554264016</v>
      </c>
      <c r="R295">
        <f t="shared" si="91"/>
        <v>143501.89035344665</v>
      </c>
      <c r="S295">
        <f t="shared" si="92"/>
        <v>445587.95589608763</v>
      </c>
      <c r="T295">
        <f t="shared" si="93"/>
        <v>143501.89035344723</v>
      </c>
      <c r="U295">
        <f t="shared" si="94"/>
        <v>-308199.28974034113</v>
      </c>
    </row>
    <row r="296" spans="1:21" ht="12.75">
      <c r="A296">
        <f t="shared" si="83"/>
        <v>292</v>
      </c>
      <c r="B296">
        <v>0.02</v>
      </c>
      <c r="C296">
        <v>0.01</v>
      </c>
      <c r="D296">
        <f t="shared" si="76"/>
        <v>0.02</v>
      </c>
      <c r="E296">
        <f t="shared" si="84"/>
        <v>1435.0189035344606</v>
      </c>
      <c r="F296">
        <f t="shared" si="85"/>
        <v>30225.50655426404</v>
      </c>
      <c r="G296">
        <f t="shared" si="77"/>
        <v>299887.8855875441</v>
      </c>
      <c r="H296">
        <f t="shared" si="86"/>
        <v>33320.876176393765</v>
      </c>
      <c r="I296">
        <f t="shared" si="78"/>
        <v>9135.251510797449</v>
      </c>
      <c r="J296">
        <f t="shared" si="87"/>
        <v>311893.1749054105</v>
      </c>
      <c r="K296">
        <f t="shared" si="79"/>
        <v>302983.25520967384</v>
      </c>
      <c r="L296">
        <f t="shared" si="80"/>
        <v>333208.7617639379</v>
      </c>
      <c r="M296">
        <f t="shared" si="88"/>
        <v>21315.586858527386</v>
      </c>
      <c r="N296">
        <f t="shared" si="89"/>
        <v>8909.919695736666</v>
      </c>
      <c r="O296">
        <f t="shared" si="81"/>
        <v>140136.4394788606</v>
      </c>
      <c r="P296">
        <f t="shared" si="82"/>
        <v>6045.101310852809</v>
      </c>
      <c r="Q296">
        <f t="shared" si="90"/>
        <v>308131.16685349296</v>
      </c>
      <c r="R296">
        <f t="shared" si="91"/>
        <v>146366.70873833052</v>
      </c>
      <c r="S296">
        <f t="shared" si="92"/>
        <v>454497.8755918243</v>
      </c>
      <c r="T296">
        <f t="shared" si="93"/>
        <v>146366.7087383311</v>
      </c>
      <c r="U296">
        <f t="shared" si="94"/>
        <v>-314361.4361129629</v>
      </c>
    </row>
    <row r="297" spans="1:21" ht="12.75">
      <c r="A297">
        <f t="shared" si="83"/>
        <v>293</v>
      </c>
      <c r="B297">
        <v>0.02</v>
      </c>
      <c r="C297">
        <v>0.01</v>
      </c>
      <c r="D297">
        <f t="shared" si="76"/>
        <v>0.02</v>
      </c>
      <c r="E297">
        <f t="shared" si="84"/>
        <v>1463.6670873832993</v>
      </c>
      <c r="F297">
        <f t="shared" si="85"/>
        <v>30830.01668534932</v>
      </c>
      <c r="G297">
        <f t="shared" si="77"/>
        <v>305884.77236527106</v>
      </c>
      <c r="H297">
        <f t="shared" si="86"/>
        <v>33987.196929474536</v>
      </c>
      <c r="I297">
        <f t="shared" si="78"/>
        <v>9317.958826412378</v>
      </c>
      <c r="J297">
        <f t="shared" si="87"/>
        <v>318130.06536645006</v>
      </c>
      <c r="K297">
        <f t="shared" si="79"/>
        <v>309041.95260939625</v>
      </c>
      <c r="L297">
        <f t="shared" si="80"/>
        <v>339871.9692947456</v>
      </c>
      <c r="M297">
        <f t="shared" si="88"/>
        <v>21741.90392829555</v>
      </c>
      <c r="N297">
        <f t="shared" si="89"/>
        <v>9088.112757053808</v>
      </c>
      <c r="O297">
        <f t="shared" si="81"/>
        <v>142939.1682684378</v>
      </c>
      <c r="P297">
        <f t="shared" si="82"/>
        <v>6166.003337069865</v>
      </c>
      <c r="Q297">
        <f t="shared" si="90"/>
        <v>314297.17019056284</v>
      </c>
      <c r="R297">
        <f t="shared" si="91"/>
        <v>149288.81815831442</v>
      </c>
      <c r="S297">
        <f t="shared" si="92"/>
        <v>463585.9883488781</v>
      </c>
      <c r="T297">
        <f t="shared" si="93"/>
        <v>149288.81815831506</v>
      </c>
      <c r="U297">
        <f t="shared" si="94"/>
        <v>-320646.82008043944</v>
      </c>
    </row>
    <row r="298" spans="1:21" ht="12.75">
      <c r="A298">
        <f t="shared" si="83"/>
        <v>294</v>
      </c>
      <c r="B298">
        <v>0.02</v>
      </c>
      <c r="C298">
        <v>0.01</v>
      </c>
      <c r="D298">
        <f t="shared" si="76"/>
        <v>0.02</v>
      </c>
      <c r="E298">
        <f t="shared" si="84"/>
        <v>1492.8881815831378</v>
      </c>
      <c r="F298">
        <f t="shared" si="85"/>
        <v>31446.61701905631</v>
      </c>
      <c r="G298">
        <f t="shared" si="77"/>
        <v>312001.5950353712</v>
      </c>
      <c r="H298">
        <f t="shared" si="86"/>
        <v>34666.843892819015</v>
      </c>
      <c r="I298">
        <f t="shared" si="78"/>
        <v>9504.320258895817</v>
      </c>
      <c r="J298">
        <f t="shared" si="87"/>
        <v>324491.6916574333</v>
      </c>
      <c r="K298">
        <f t="shared" si="79"/>
        <v>315221.82190913387</v>
      </c>
      <c r="L298">
        <f t="shared" si="80"/>
        <v>346668.4389281902</v>
      </c>
      <c r="M298">
        <f t="shared" si="88"/>
        <v>22176.74727075691</v>
      </c>
      <c r="N298">
        <f t="shared" si="89"/>
        <v>9269.869748299418</v>
      </c>
      <c r="O298">
        <f t="shared" si="81"/>
        <v>145797.95163380654</v>
      </c>
      <c r="P298">
        <f t="shared" si="82"/>
        <v>6289.323403811262</v>
      </c>
      <c r="Q298">
        <f t="shared" si="90"/>
        <v>320586.4935943741</v>
      </c>
      <c r="R298">
        <f t="shared" si="91"/>
        <v>152269.36450280255</v>
      </c>
      <c r="S298">
        <f t="shared" si="92"/>
        <v>472855.8580971775</v>
      </c>
      <c r="T298">
        <f t="shared" si="93"/>
        <v>152269.36450280322</v>
      </c>
      <c r="U298">
        <f t="shared" si="94"/>
        <v>-327057.9064633701</v>
      </c>
    </row>
    <row r="299" spans="1:21" ht="12.75">
      <c r="A299">
        <f t="shared" si="83"/>
        <v>295</v>
      </c>
      <c r="B299">
        <v>0.02</v>
      </c>
      <c r="C299">
        <v>0.01</v>
      </c>
      <c r="D299">
        <f t="shared" si="76"/>
        <v>0.02</v>
      </c>
      <c r="E299">
        <f t="shared" si="84"/>
        <v>1522.6936450280186</v>
      </c>
      <c r="F299">
        <f t="shared" si="85"/>
        <v>32075.549359437435</v>
      </c>
      <c r="G299">
        <f t="shared" si="77"/>
        <v>318240.7523394386</v>
      </c>
      <c r="H299">
        <f t="shared" si="86"/>
        <v>35360.083593270974</v>
      </c>
      <c r="I299">
        <f t="shared" si="78"/>
        <v>9694.408890964476</v>
      </c>
      <c r="J299">
        <f t="shared" si="87"/>
        <v>330980.5485204591</v>
      </c>
      <c r="K299">
        <f t="shared" si="79"/>
        <v>321525.2865732721</v>
      </c>
      <c r="L299">
        <f t="shared" si="80"/>
        <v>353600.83593270957</v>
      </c>
      <c r="M299">
        <f t="shared" si="88"/>
        <v>22620.287412250444</v>
      </c>
      <c r="N299">
        <f t="shared" si="89"/>
        <v>9455.261947187013</v>
      </c>
      <c r="O299">
        <f t="shared" si="81"/>
        <v>148713.91066648267</v>
      </c>
      <c r="P299">
        <f t="shared" si="82"/>
        <v>6415.109871887487</v>
      </c>
      <c r="Q299">
        <f t="shared" si="90"/>
        <v>327001.6034662616</v>
      </c>
      <c r="R299">
        <f t="shared" si="91"/>
        <v>155309.51657810205</v>
      </c>
      <c r="S299">
        <f t="shared" si="92"/>
        <v>482311.12004436454</v>
      </c>
      <c r="T299">
        <f t="shared" si="93"/>
        <v>155309.51657810275</v>
      </c>
      <c r="U299">
        <f t="shared" si="94"/>
        <v>-333597.20937788096</v>
      </c>
    </row>
    <row r="300" spans="1:21" ht="12.75">
      <c r="A300">
        <f t="shared" si="83"/>
        <v>296</v>
      </c>
      <c r="B300">
        <v>0.02</v>
      </c>
      <c r="C300">
        <v>0.01</v>
      </c>
      <c r="D300">
        <f t="shared" si="76"/>
        <v>0.02</v>
      </c>
      <c r="E300">
        <f t="shared" si="84"/>
        <v>1553.0951657810137</v>
      </c>
      <c r="F300">
        <f t="shared" si="85"/>
        <v>32717.060346626185</v>
      </c>
      <c r="G300">
        <f t="shared" si="77"/>
        <v>324604.69099359313</v>
      </c>
      <c r="H300">
        <f t="shared" si="86"/>
        <v>36067.187888176995</v>
      </c>
      <c r="I300">
        <f t="shared" si="78"/>
        <v>9888.299266984484</v>
      </c>
      <c r="J300">
        <f t="shared" si="87"/>
        <v>337599.1805921397</v>
      </c>
      <c r="K300">
        <f t="shared" si="79"/>
        <v>327954.818535144</v>
      </c>
      <c r="L300">
        <f t="shared" si="80"/>
        <v>360671.8788817701</v>
      </c>
      <c r="M300">
        <f t="shared" si="88"/>
        <v>23072.698289630473</v>
      </c>
      <c r="N300">
        <f t="shared" si="89"/>
        <v>9644.362056995742</v>
      </c>
      <c r="O300">
        <f t="shared" si="81"/>
        <v>151688.18887981234</v>
      </c>
      <c r="P300">
        <f t="shared" si="82"/>
        <v>6543.412069325237</v>
      </c>
      <c r="Q300">
        <f t="shared" si="90"/>
        <v>333545.0155355868</v>
      </c>
      <c r="R300">
        <f t="shared" si="91"/>
        <v>158410.4665657725</v>
      </c>
      <c r="S300">
        <f t="shared" si="92"/>
        <v>491955.4821013603</v>
      </c>
      <c r="T300">
        <f t="shared" si="93"/>
        <v>158410.46656577324</v>
      </c>
      <c r="U300">
        <f t="shared" si="94"/>
        <v>-340267.293221547</v>
      </c>
    </row>
    <row r="301" spans="1:21" ht="12.75">
      <c r="A301">
        <f t="shared" si="83"/>
        <v>297</v>
      </c>
      <c r="B301">
        <v>0.02</v>
      </c>
      <c r="C301">
        <v>0.01</v>
      </c>
      <c r="D301">
        <f t="shared" si="76"/>
        <v>0.02</v>
      </c>
      <c r="E301">
        <f t="shared" si="84"/>
        <v>1584.104665657718</v>
      </c>
      <c r="F301">
        <f t="shared" si="85"/>
        <v>33371.40155355871</v>
      </c>
      <c r="G301">
        <f t="shared" si="77"/>
        <v>331095.90664797503</v>
      </c>
      <c r="H301">
        <f t="shared" si="86"/>
        <v>36788.43407199724</v>
      </c>
      <c r="I301">
        <f t="shared" si="78"/>
        <v>10086.067422204536</v>
      </c>
      <c r="J301">
        <f t="shared" si="87"/>
        <v>344350.18340149504</v>
      </c>
      <c r="K301">
        <f t="shared" si="79"/>
        <v>334512.93916641356</v>
      </c>
      <c r="L301">
        <f t="shared" si="80"/>
        <v>367884.3407199723</v>
      </c>
      <c r="M301">
        <f t="shared" si="88"/>
        <v>23534.157318477253</v>
      </c>
      <c r="N301">
        <f t="shared" si="89"/>
        <v>9837.244235081482</v>
      </c>
      <c r="O301">
        <f t="shared" si="81"/>
        <v>154721.9526574086</v>
      </c>
      <c r="P301">
        <f t="shared" si="82"/>
        <v>6674.2803107117425</v>
      </c>
      <c r="Q301">
        <f t="shared" si="90"/>
        <v>340219.29584629857</v>
      </c>
      <c r="R301">
        <f t="shared" si="91"/>
        <v>161573.43049014223</v>
      </c>
      <c r="S301">
        <f t="shared" si="92"/>
        <v>501792.72633644176</v>
      </c>
      <c r="T301">
        <f t="shared" si="93"/>
        <v>161573.430490143</v>
      </c>
      <c r="U301">
        <f t="shared" si="94"/>
        <v>-347070.7736790322</v>
      </c>
    </row>
    <row r="302" spans="1:21" ht="12.75">
      <c r="A302">
        <f t="shared" si="83"/>
        <v>298</v>
      </c>
      <c r="B302">
        <v>0.02</v>
      </c>
      <c r="C302">
        <v>0.01</v>
      </c>
      <c r="D302">
        <f t="shared" si="76"/>
        <v>0.02</v>
      </c>
      <c r="E302">
        <f t="shared" si="84"/>
        <v>1615.7343049014148</v>
      </c>
      <c r="F302">
        <f t="shared" si="85"/>
        <v>34038.829584629886</v>
      </c>
      <c r="G302">
        <f t="shared" si="77"/>
        <v>337716.94486542954</v>
      </c>
      <c r="H302">
        <f t="shared" si="86"/>
        <v>37524.104985047714</v>
      </c>
      <c r="I302">
        <f t="shared" si="78"/>
        <v>10287.79091257346</v>
      </c>
      <c r="J302">
        <f t="shared" si="87"/>
        <v>351236.20438780583</v>
      </c>
      <c r="K302">
        <f t="shared" si="79"/>
        <v>341202.22026584734</v>
      </c>
      <c r="L302">
        <f t="shared" si="80"/>
        <v>375241.04985047725</v>
      </c>
      <c r="M302">
        <f t="shared" si="88"/>
        <v>24004.845462671412</v>
      </c>
      <c r="N302">
        <f t="shared" si="89"/>
        <v>10033.984121958492</v>
      </c>
      <c r="O302">
        <f t="shared" si="81"/>
        <v>157816.39171055678</v>
      </c>
      <c r="P302">
        <f t="shared" si="82"/>
        <v>6807.765916925978</v>
      </c>
      <c r="Q302">
        <f t="shared" si="90"/>
        <v>347027.06176322454</v>
      </c>
      <c r="R302">
        <f t="shared" si="91"/>
        <v>164799.64869517472</v>
      </c>
      <c r="S302">
        <f t="shared" si="92"/>
        <v>511826.71045840025</v>
      </c>
      <c r="T302">
        <f t="shared" si="93"/>
        <v>164799.6486951755</v>
      </c>
      <c r="U302">
        <f t="shared" si="94"/>
        <v>-354010.31874784245</v>
      </c>
    </row>
    <row r="303" spans="1:21" ht="12.75">
      <c r="A303">
        <f t="shared" si="83"/>
        <v>299</v>
      </c>
      <c r="B303">
        <v>0.02</v>
      </c>
      <c r="C303">
        <v>0.01</v>
      </c>
      <c r="D303">
        <f t="shared" si="76"/>
        <v>0.02</v>
      </c>
      <c r="E303">
        <f t="shared" si="84"/>
        <v>1647.9964869517396</v>
      </c>
      <c r="F303">
        <f t="shared" si="85"/>
        <v>34719.606176322486</v>
      </c>
      <c r="G303">
        <f t="shared" si="77"/>
        <v>344470.4021197641</v>
      </c>
      <c r="H303">
        <f t="shared" si="86"/>
        <v>38274.489124418236</v>
      </c>
      <c r="I303">
        <f t="shared" si="78"/>
        <v>10493.548845154422</v>
      </c>
      <c r="J303">
        <f t="shared" si="87"/>
        <v>358259.943938822</v>
      </c>
      <c r="K303">
        <f t="shared" si="79"/>
        <v>348025.28506785986</v>
      </c>
      <c r="L303">
        <f t="shared" si="80"/>
        <v>382744.89124418236</v>
      </c>
      <c r="M303">
        <f t="shared" si="88"/>
        <v>24484.947305360318</v>
      </c>
      <c r="N303">
        <f t="shared" si="89"/>
        <v>10234.658870962157</v>
      </c>
      <c r="O303">
        <f t="shared" si="81"/>
        <v>160972.71954476793</v>
      </c>
      <c r="P303">
        <f t="shared" si="82"/>
        <v>6943.921235264497</v>
      </c>
      <c r="Q303">
        <f t="shared" si="90"/>
        <v>353970.98299848905</v>
      </c>
      <c r="R303">
        <f t="shared" si="91"/>
        <v>168090.38633087242</v>
      </c>
      <c r="S303">
        <f t="shared" si="92"/>
        <v>522061.3693293624</v>
      </c>
      <c r="T303">
        <f t="shared" si="93"/>
        <v>168090.38633087318</v>
      </c>
      <c r="U303">
        <f t="shared" si="94"/>
        <v>-361088.64978459355</v>
      </c>
    </row>
    <row r="304" spans="1:21" ht="12.75">
      <c r="A304">
        <f t="shared" si="83"/>
        <v>300</v>
      </c>
      <c r="B304">
        <v>0.02</v>
      </c>
      <c r="C304">
        <v>0.01</v>
      </c>
      <c r="D304">
        <f t="shared" si="76"/>
        <v>0.02</v>
      </c>
      <c r="E304">
        <f t="shared" si="84"/>
        <v>1680.9038633087168</v>
      </c>
      <c r="F304">
        <f t="shared" si="85"/>
        <v>35413.998299848936</v>
      </c>
      <c r="G304">
        <f t="shared" si="77"/>
        <v>351358.9268139722</v>
      </c>
      <c r="H304">
        <f t="shared" si="86"/>
        <v>39039.88075710804</v>
      </c>
      <c r="I304">
        <f t="shared" si="78"/>
        <v>10703.421909147177</v>
      </c>
      <c r="J304">
        <f t="shared" si="87"/>
        <v>365424.1564497368</v>
      </c>
      <c r="K304">
        <f t="shared" si="79"/>
        <v>354984.80927123124</v>
      </c>
      <c r="L304">
        <f t="shared" si="80"/>
        <v>390398.8075710802</v>
      </c>
      <c r="M304">
        <f t="shared" si="88"/>
        <v>24974.651121343417</v>
      </c>
      <c r="N304">
        <f t="shared" si="89"/>
        <v>10439.347178505559</v>
      </c>
      <c r="O304">
        <f t="shared" si="81"/>
        <v>164192.17393566328</v>
      </c>
      <c r="P304">
        <f t="shared" si="82"/>
        <v>7082.799659969787</v>
      </c>
      <c r="Q304">
        <f t="shared" si="90"/>
        <v>361053.78265845886</v>
      </c>
      <c r="R304">
        <f t="shared" si="91"/>
        <v>171446.93384940815</v>
      </c>
      <c r="S304">
        <f t="shared" si="92"/>
        <v>532500.7165078679</v>
      </c>
      <c r="T304">
        <f t="shared" si="93"/>
        <v>171446.93384940896</v>
      </c>
      <c r="U304">
        <f t="shared" si="94"/>
        <v>-368308.54257220373</v>
      </c>
    </row>
    <row r="305" spans="1:21" ht="12.75">
      <c r="A305">
        <f t="shared" si="83"/>
        <v>301</v>
      </c>
      <c r="B305">
        <v>0.02</v>
      </c>
      <c r="C305">
        <v>0.01</v>
      </c>
      <c r="D305">
        <f t="shared" si="76"/>
        <v>0.02</v>
      </c>
      <c r="E305">
        <f t="shared" si="84"/>
        <v>1714.4693384940733</v>
      </c>
      <c r="F305">
        <f t="shared" si="85"/>
        <v>36122.27826584592</v>
      </c>
      <c r="G305">
        <f t="shared" si="77"/>
        <v>358385.22031882027</v>
      </c>
      <c r="H305">
        <f t="shared" si="86"/>
        <v>39820.58003542444</v>
      </c>
      <c r="I305">
        <f t="shared" si="78"/>
        <v>10917.492407530885</v>
      </c>
      <c r="J305">
        <f t="shared" si="87"/>
        <v>372731.6514033393</v>
      </c>
      <c r="K305">
        <f t="shared" si="79"/>
        <v>362083.52208839875</v>
      </c>
      <c r="L305">
        <f t="shared" si="80"/>
        <v>398205.8003542447</v>
      </c>
      <c r="M305">
        <f t="shared" si="88"/>
        <v>25474.148950905394</v>
      </c>
      <c r="N305">
        <f t="shared" si="89"/>
        <v>10648.12931494054</v>
      </c>
      <c r="O305">
        <f t="shared" si="81"/>
        <v>167476.01741437655</v>
      </c>
      <c r="P305">
        <f t="shared" si="82"/>
        <v>7224.455653169184</v>
      </c>
      <c r="Q305">
        <f t="shared" si="90"/>
        <v>368278.23831162805</v>
      </c>
      <c r="R305">
        <f t="shared" si="91"/>
        <v>174870.6075111795</v>
      </c>
      <c r="S305">
        <f t="shared" si="92"/>
        <v>543148.8458228084</v>
      </c>
      <c r="T305">
        <f t="shared" si="93"/>
        <v>174870.6075111803</v>
      </c>
      <c r="U305">
        <f t="shared" si="94"/>
        <v>-375672.828408431</v>
      </c>
    </row>
    <row r="306" spans="1:21" ht="12.75">
      <c r="A306">
        <f t="shared" si="83"/>
        <v>302</v>
      </c>
      <c r="B306">
        <v>0.02</v>
      </c>
      <c r="C306">
        <v>0.01</v>
      </c>
      <c r="D306">
        <f t="shared" si="76"/>
        <v>0.02</v>
      </c>
      <c r="E306">
        <f t="shared" si="84"/>
        <v>1748.7060751117867</v>
      </c>
      <c r="F306">
        <f t="shared" si="85"/>
        <v>36844.72383116284</v>
      </c>
      <c r="G306">
        <f t="shared" si="77"/>
        <v>365552.038032207</v>
      </c>
      <c r="H306">
        <f t="shared" si="86"/>
        <v>40616.89311468968</v>
      </c>
      <c r="I306">
        <f t="shared" si="78"/>
        <v>11135.844289339828</v>
      </c>
      <c r="J306">
        <f t="shared" si="87"/>
        <v>380185.29447177047</v>
      </c>
      <c r="K306">
        <f t="shared" si="79"/>
        <v>369324.2073157339</v>
      </c>
      <c r="L306">
        <f t="shared" si="80"/>
        <v>406168.9311468967</v>
      </c>
      <c r="M306">
        <f t="shared" si="88"/>
        <v>25983.63667512626</v>
      </c>
      <c r="N306">
        <f t="shared" si="89"/>
        <v>10861.087156036578</v>
      </c>
      <c r="O306">
        <f t="shared" si="81"/>
        <v>170825.53776266408</v>
      </c>
      <c r="P306">
        <f t="shared" si="82"/>
        <v>7368.944766232568</v>
      </c>
      <c r="Q306">
        <f t="shared" si="90"/>
        <v>375647.1830778606</v>
      </c>
      <c r="R306">
        <f t="shared" si="91"/>
        <v>178362.7499009835</v>
      </c>
      <c r="S306">
        <f t="shared" si="92"/>
        <v>554009.932978845</v>
      </c>
      <c r="T306">
        <f t="shared" si="93"/>
        <v>178362.74990098432</v>
      </c>
      <c r="U306">
        <f t="shared" si="94"/>
        <v>-383184.39521618</v>
      </c>
    </row>
    <row r="307" spans="1:21" ht="12.75">
      <c r="A307">
        <f t="shared" si="83"/>
        <v>303</v>
      </c>
      <c r="B307">
        <v>0.02</v>
      </c>
      <c r="C307">
        <v>0.01</v>
      </c>
      <c r="D307">
        <f t="shared" si="76"/>
        <v>0.02</v>
      </c>
      <c r="E307">
        <f t="shared" si="84"/>
        <v>1783.6274990098268</v>
      </c>
      <c r="F307">
        <f t="shared" si="85"/>
        <v>37581.6183077861</v>
      </c>
      <c r="G307">
        <f t="shared" si="77"/>
        <v>372862.19045970985</v>
      </c>
      <c r="H307">
        <f t="shared" si="86"/>
        <v>41429.132273301075</v>
      </c>
      <c r="I307">
        <f t="shared" si="78"/>
        <v>11358.563182584421</v>
      </c>
      <c r="J307">
        <f t="shared" si="87"/>
        <v>387788.0086403139</v>
      </c>
      <c r="K307">
        <f t="shared" si="79"/>
        <v>376709.7044252248</v>
      </c>
      <c r="L307">
        <f t="shared" si="80"/>
        <v>414291.3227330109</v>
      </c>
      <c r="M307">
        <f t="shared" si="88"/>
        <v>26503.314092696983</v>
      </c>
      <c r="N307">
        <f t="shared" si="89"/>
        <v>11078.304215089127</v>
      </c>
      <c r="O307">
        <f t="shared" si="81"/>
        <v>174242.04851791737</v>
      </c>
      <c r="P307">
        <f t="shared" si="82"/>
        <v>7516.3236615572205</v>
      </c>
      <c r="Q307">
        <f t="shared" si="90"/>
        <v>383163.50673941785</v>
      </c>
      <c r="R307">
        <f t="shared" si="91"/>
        <v>181924.73045451537</v>
      </c>
      <c r="S307">
        <f t="shared" si="92"/>
        <v>565088.2371939342</v>
      </c>
      <c r="T307">
        <f t="shared" si="93"/>
        <v>181924.73045451622</v>
      </c>
      <c r="U307">
        <f t="shared" si="94"/>
        <v>-390846.1886760158</v>
      </c>
    </row>
    <row r="308" spans="1:21" ht="12.75">
      <c r="A308">
        <f t="shared" si="83"/>
        <v>304</v>
      </c>
      <c r="B308">
        <v>0.02</v>
      </c>
      <c r="C308">
        <v>0.01</v>
      </c>
      <c r="D308">
        <f t="shared" si="76"/>
        <v>0.02</v>
      </c>
      <c r="E308">
        <f t="shared" si="84"/>
        <v>1819.2473045451454</v>
      </c>
      <c r="F308">
        <f t="shared" si="85"/>
        <v>38333.250673941824</v>
      </c>
      <c r="G308">
        <f t="shared" si="77"/>
        <v>380318.5443167418</v>
      </c>
      <c r="H308">
        <f t="shared" si="86"/>
        <v>42257.616035193496</v>
      </c>
      <c r="I308">
        <f t="shared" si="78"/>
        <v>11585.736427830956</v>
      </c>
      <c r="J308">
        <f t="shared" si="87"/>
        <v>395542.775353663</v>
      </c>
      <c r="K308">
        <f t="shared" si="79"/>
        <v>384242.90967799345</v>
      </c>
      <c r="L308">
        <f t="shared" si="80"/>
        <v>422576.1603519353</v>
      </c>
      <c r="M308">
        <f t="shared" si="88"/>
        <v>27033.384998272235</v>
      </c>
      <c r="N308">
        <f t="shared" si="89"/>
        <v>11299.865675669571</v>
      </c>
      <c r="O308">
        <f t="shared" si="81"/>
        <v>177726.88948827574</v>
      </c>
      <c r="P308">
        <f t="shared" si="82"/>
        <v>7666.650134788365</v>
      </c>
      <c r="Q308">
        <f t="shared" si="90"/>
        <v>390830.1568742062</v>
      </c>
      <c r="R308">
        <f t="shared" si="91"/>
        <v>185557.9459953966</v>
      </c>
      <c r="S308">
        <f t="shared" si="92"/>
        <v>576388.1028696038</v>
      </c>
      <c r="T308">
        <f t="shared" si="93"/>
        <v>185557.94599539743</v>
      </c>
      <c r="U308">
        <f t="shared" si="94"/>
        <v>-398661.2133813271</v>
      </c>
    </row>
    <row r="309" spans="1:21" ht="12.75">
      <c r="A309">
        <f t="shared" si="83"/>
        <v>305</v>
      </c>
      <c r="B309">
        <v>0.02</v>
      </c>
      <c r="C309">
        <v>0.01</v>
      </c>
      <c r="D309">
        <f t="shared" si="76"/>
        <v>0.02</v>
      </c>
      <c r="E309">
        <f t="shared" si="84"/>
        <v>1855.579459953958</v>
      </c>
      <c r="F309">
        <f t="shared" si="85"/>
        <v>39099.91568742066</v>
      </c>
      <c r="G309">
        <f t="shared" si="77"/>
        <v>387924.02365275216</v>
      </c>
      <c r="H309">
        <f t="shared" si="86"/>
        <v>43102.6692947502</v>
      </c>
      <c r="I309">
        <f t="shared" si="78"/>
        <v>11817.45311245268</v>
      </c>
      <c r="J309">
        <f t="shared" si="87"/>
        <v>403452.6356851128</v>
      </c>
      <c r="K309">
        <f t="shared" si="79"/>
        <v>391926.77726008167</v>
      </c>
      <c r="L309">
        <f t="shared" si="80"/>
        <v>431026.69294750236</v>
      </c>
      <c r="M309">
        <f t="shared" si="88"/>
        <v>27574.05726238959</v>
      </c>
      <c r="N309">
        <f t="shared" si="89"/>
        <v>11525.858425031125</v>
      </c>
      <c r="O309">
        <f t="shared" si="81"/>
        <v>181281.42727804126</v>
      </c>
      <c r="P309">
        <f t="shared" si="82"/>
        <v>7819.983137484132</v>
      </c>
      <c r="Q309">
        <f t="shared" si="90"/>
        <v>398650.1400116903</v>
      </c>
      <c r="R309">
        <f t="shared" si="91"/>
        <v>189263.82128294354</v>
      </c>
      <c r="S309">
        <f t="shared" si="92"/>
        <v>587913.961294635</v>
      </c>
      <c r="T309">
        <f t="shared" si="93"/>
        <v>189263.8212829444</v>
      </c>
      <c r="U309">
        <f t="shared" si="94"/>
        <v>-406632.5340165926</v>
      </c>
    </row>
    <row r="310" spans="1:21" ht="12.75">
      <c r="A310">
        <f t="shared" si="83"/>
        <v>306</v>
      </c>
      <c r="B310">
        <v>0.02</v>
      </c>
      <c r="C310">
        <v>0.01</v>
      </c>
      <c r="D310">
        <f t="shared" si="76"/>
        <v>0.02</v>
      </c>
      <c r="E310">
        <f t="shared" si="84"/>
        <v>1892.6382128294265</v>
      </c>
      <c r="F310">
        <f t="shared" si="85"/>
        <v>39881.914001169076</v>
      </c>
      <c r="G310">
        <f t="shared" si="77"/>
        <v>395681.61099791015</v>
      </c>
      <c r="H310">
        <f t="shared" si="86"/>
        <v>43964.62344421225</v>
      </c>
      <c r="I310">
        <f t="shared" si="78"/>
        <v>12053.804105566014</v>
      </c>
      <c r="J310">
        <f t="shared" si="87"/>
        <v>411520.691529135</v>
      </c>
      <c r="K310">
        <f t="shared" si="79"/>
        <v>399764.32044095325</v>
      </c>
      <c r="L310">
        <f t="shared" si="80"/>
        <v>439646.2344421224</v>
      </c>
      <c r="M310">
        <f t="shared" si="88"/>
        <v>28125.542912987366</v>
      </c>
      <c r="N310">
        <f t="shared" si="89"/>
        <v>11756.371088181739</v>
      </c>
      <c r="O310">
        <f t="shared" si="81"/>
        <v>184907.05582360207</v>
      </c>
      <c r="P310">
        <f t="shared" si="82"/>
        <v>7976.382800233816</v>
      </c>
      <c r="Q310">
        <f t="shared" si="90"/>
        <v>406626.52281192417</v>
      </c>
      <c r="R310">
        <f t="shared" si="91"/>
        <v>193043.80957089146</v>
      </c>
      <c r="S310">
        <f t="shared" si="92"/>
        <v>599670.3323828167</v>
      </c>
      <c r="T310">
        <f t="shared" si="93"/>
        <v>193043.80957089234</v>
      </c>
      <c r="U310">
        <f t="shared" si="94"/>
        <v>-414763.2765592135</v>
      </c>
    </row>
    <row r="311" spans="1:21" ht="12.75">
      <c r="A311">
        <f t="shared" si="83"/>
        <v>307</v>
      </c>
      <c r="B311">
        <v>0.02</v>
      </c>
      <c r="C311">
        <v>0.01</v>
      </c>
      <c r="D311">
        <f t="shared" si="76"/>
        <v>0.02</v>
      </c>
      <c r="E311">
        <f t="shared" si="84"/>
        <v>1930.438095708906</v>
      </c>
      <c r="F311">
        <f t="shared" si="85"/>
        <v>40679.55228119246</v>
      </c>
      <c r="G311">
        <f t="shared" si="77"/>
        <v>403594.3485327234</v>
      </c>
      <c r="H311">
        <f t="shared" si="86"/>
        <v>44843.8165036359</v>
      </c>
      <c r="I311">
        <f t="shared" si="78"/>
        <v>12294.88209366542</v>
      </c>
      <c r="J311">
        <f t="shared" si="87"/>
        <v>419750.1068178066</v>
      </c>
      <c r="K311">
        <f t="shared" si="79"/>
        <v>407758.61275516683</v>
      </c>
      <c r="L311">
        <f t="shared" si="80"/>
        <v>448438.1650363593</v>
      </c>
      <c r="M311">
        <f t="shared" si="88"/>
        <v>28688.05821855265</v>
      </c>
      <c r="N311">
        <f t="shared" si="89"/>
        <v>11991.494062639773</v>
      </c>
      <c r="O311">
        <f t="shared" si="81"/>
        <v>188605.19694007415</v>
      </c>
      <c r="P311">
        <f t="shared" si="82"/>
        <v>8135.910456238493</v>
      </c>
      <c r="Q311">
        <f t="shared" si="90"/>
        <v>414762.43326816265</v>
      </c>
      <c r="R311">
        <f t="shared" si="91"/>
        <v>196899.3931772928</v>
      </c>
      <c r="S311">
        <f t="shared" si="92"/>
        <v>611661.8264454565</v>
      </c>
      <c r="T311">
        <f t="shared" si="93"/>
        <v>196899.39317729362</v>
      </c>
      <c r="U311">
        <f t="shared" si="94"/>
        <v>-423056.62950538134</v>
      </c>
    </row>
    <row r="312" spans="1:21" ht="12.75">
      <c r="A312">
        <f t="shared" si="83"/>
        <v>308</v>
      </c>
      <c r="B312">
        <v>0.02</v>
      </c>
      <c r="C312">
        <v>0.01</v>
      </c>
      <c r="D312">
        <f t="shared" si="76"/>
        <v>0.02</v>
      </c>
      <c r="E312">
        <f t="shared" si="84"/>
        <v>1968.99393177292</v>
      </c>
      <c r="F312">
        <f t="shared" si="85"/>
        <v>41493.14332681631</v>
      </c>
      <c r="G312">
        <f t="shared" si="77"/>
        <v>411665.33928104764</v>
      </c>
      <c r="H312">
        <f t="shared" si="86"/>
        <v>45740.59325344971</v>
      </c>
      <c r="I312">
        <f t="shared" si="78"/>
        <v>12540.781616971155</v>
      </c>
      <c r="J312">
        <f t="shared" si="87"/>
        <v>428144.10876156465</v>
      </c>
      <c r="K312">
        <f t="shared" si="79"/>
        <v>415912.789207681</v>
      </c>
      <c r="L312">
        <f t="shared" si="80"/>
        <v>457405.93253449735</v>
      </c>
      <c r="M312">
        <f t="shared" si="88"/>
        <v>29261.823772932697</v>
      </c>
      <c r="N312">
        <f t="shared" si="89"/>
        <v>12231.31955388363</v>
      </c>
      <c r="O312">
        <f t="shared" si="81"/>
        <v>192377.30087887566</v>
      </c>
      <c r="P312">
        <f t="shared" si="82"/>
        <v>8298.628665363261</v>
      </c>
      <c r="Q312">
        <f t="shared" si="90"/>
        <v>423061.0619335259</v>
      </c>
      <c r="R312">
        <f t="shared" si="91"/>
        <v>200832.08406581313</v>
      </c>
      <c r="S312">
        <f t="shared" si="92"/>
        <v>623893.1459993401</v>
      </c>
      <c r="T312">
        <f t="shared" si="93"/>
        <v>200832.08406581398</v>
      </c>
      <c r="U312">
        <f t="shared" si="94"/>
        <v>-431515.8451204634</v>
      </c>
    </row>
    <row r="313" spans="1:21" ht="12.75">
      <c r="A313">
        <f t="shared" si="83"/>
        <v>309</v>
      </c>
      <c r="B313">
        <v>0.02</v>
      </c>
      <c r="C313">
        <v>0.01</v>
      </c>
      <c r="D313">
        <f t="shared" si="76"/>
        <v>0.02</v>
      </c>
      <c r="E313">
        <f t="shared" si="84"/>
        <v>2008.320840658123</v>
      </c>
      <c r="F313">
        <f t="shared" si="85"/>
        <v>42323.00619335264</v>
      </c>
      <c r="G313">
        <f t="shared" si="77"/>
        <v>419897.7483269573</v>
      </c>
      <c r="H313">
        <f t="shared" si="86"/>
        <v>46655.30536966189</v>
      </c>
      <c r="I313">
        <f t="shared" si="78"/>
        <v>12791.599106503687</v>
      </c>
      <c r="J313">
        <f t="shared" si="87"/>
        <v>436705.98911477724</v>
      </c>
      <c r="K313">
        <f t="shared" si="79"/>
        <v>424230.04750326654</v>
      </c>
      <c r="L313">
        <f t="shared" si="80"/>
        <v>466553.0536966192</v>
      </c>
      <c r="M313">
        <f t="shared" si="88"/>
        <v>29847.06458184194</v>
      </c>
      <c r="N313">
        <f t="shared" si="89"/>
        <v>12475.941611510701</v>
      </c>
      <c r="O313">
        <f t="shared" si="81"/>
        <v>196224.84689645315</v>
      </c>
      <c r="P313">
        <f t="shared" si="82"/>
        <v>8464.601238670528</v>
      </c>
      <c r="Q313">
        <f t="shared" si="90"/>
        <v>431525.6631721964</v>
      </c>
      <c r="R313">
        <f t="shared" si="91"/>
        <v>204843.4244386533</v>
      </c>
      <c r="S313">
        <f t="shared" si="92"/>
        <v>636369.0876108508</v>
      </c>
      <c r="T313">
        <f t="shared" si="93"/>
        <v>204843.42443865415</v>
      </c>
      <c r="U313">
        <f t="shared" si="94"/>
        <v>-440144.2407143966</v>
      </c>
    </row>
    <row r="314" spans="1:21" ht="12.75">
      <c r="A314">
        <f t="shared" si="83"/>
        <v>310</v>
      </c>
      <c r="B314">
        <v>0.02</v>
      </c>
      <c r="C314">
        <v>0.01</v>
      </c>
      <c r="D314">
        <f t="shared" si="76"/>
        <v>0.02</v>
      </c>
      <c r="E314">
        <f t="shared" si="84"/>
        <v>2048.4342443865244</v>
      </c>
      <c r="F314">
        <f t="shared" si="85"/>
        <v>43169.46631721969</v>
      </c>
      <c r="G314">
        <f t="shared" si="77"/>
        <v>428294.80405595317</v>
      </c>
      <c r="H314">
        <f t="shared" si="86"/>
        <v>47588.31156177254</v>
      </c>
      <c r="I314">
        <f t="shared" si="78"/>
        <v>13047.432921899843</v>
      </c>
      <c r="J314">
        <f t="shared" si="87"/>
        <v>445439.10546662606</v>
      </c>
      <c r="K314">
        <f t="shared" si="79"/>
        <v>432713.64930050605</v>
      </c>
      <c r="L314">
        <f t="shared" si="80"/>
        <v>475883.1156177257</v>
      </c>
      <c r="M314">
        <f t="shared" si="88"/>
        <v>30444.01015109963</v>
      </c>
      <c r="N314">
        <f t="shared" si="89"/>
        <v>12725.456166120013</v>
      </c>
      <c r="O314">
        <f t="shared" si="81"/>
        <v>200149.34383438222</v>
      </c>
      <c r="P314">
        <f t="shared" si="82"/>
        <v>8633.893263443939</v>
      </c>
      <c r="Q314">
        <f t="shared" si="90"/>
        <v>440159.5564356404</v>
      </c>
      <c r="R314">
        <f t="shared" si="91"/>
        <v>208934.98734132946</v>
      </c>
      <c r="S314">
        <f t="shared" si="92"/>
        <v>649094.5437769708</v>
      </c>
      <c r="T314">
        <f t="shared" si="93"/>
        <v>208934.98734133024</v>
      </c>
      <c r="U314">
        <f t="shared" si="94"/>
        <v>-448945.19994258764</v>
      </c>
    </row>
    <row r="315" spans="1:21" ht="12.75">
      <c r="A315">
        <f t="shared" si="83"/>
        <v>311</v>
      </c>
      <c r="B315">
        <v>0.02</v>
      </c>
      <c r="C315">
        <v>0.01</v>
      </c>
      <c r="D315">
        <f t="shared" si="76"/>
        <v>0.02</v>
      </c>
      <c r="E315">
        <f t="shared" si="84"/>
        <v>2089.349873413287</v>
      </c>
      <c r="F315">
        <f t="shared" si="85"/>
        <v>44032.855643564086</v>
      </c>
      <c r="G315">
        <f t="shared" si="77"/>
        <v>436859.7994209943</v>
      </c>
      <c r="H315">
        <f t="shared" si="86"/>
        <v>48539.977713443805</v>
      </c>
      <c r="I315">
        <f t="shared" si="78"/>
        <v>13308.383389985163</v>
      </c>
      <c r="J315">
        <f t="shared" si="87"/>
        <v>454346.88255780604</v>
      </c>
      <c r="K315">
        <f t="shared" si="79"/>
        <v>441366.92149087397</v>
      </c>
      <c r="L315">
        <f t="shared" si="80"/>
        <v>485399.7771344381</v>
      </c>
      <c r="M315">
        <f t="shared" si="88"/>
        <v>31052.894576632054</v>
      </c>
      <c r="N315">
        <f t="shared" si="89"/>
        <v>12979.961066932068</v>
      </c>
      <c r="O315">
        <f t="shared" si="81"/>
        <v>204152.33071106987</v>
      </c>
      <c r="P315">
        <f t="shared" si="82"/>
        <v>8806.571128712818</v>
      </c>
      <c r="Q315">
        <f t="shared" si="90"/>
        <v>448966.12756435317</v>
      </c>
      <c r="R315">
        <f t="shared" si="91"/>
        <v>213108.37727954864</v>
      </c>
      <c r="S315">
        <f t="shared" si="92"/>
        <v>662074.5048439029</v>
      </c>
      <c r="T315">
        <f t="shared" si="93"/>
        <v>213108.3772795495</v>
      </c>
      <c r="U315">
        <f t="shared" si="94"/>
        <v>-457922.174132832</v>
      </c>
    </row>
    <row r="316" spans="1:21" ht="12.75">
      <c r="A316">
        <f t="shared" si="83"/>
        <v>312</v>
      </c>
      <c r="B316">
        <v>0.02</v>
      </c>
      <c r="C316">
        <v>0.01</v>
      </c>
      <c r="D316">
        <f t="shared" si="76"/>
        <v>0.02</v>
      </c>
      <c r="E316">
        <f t="shared" si="84"/>
        <v>2131.0837727954777</v>
      </c>
      <c r="F316">
        <f t="shared" si="85"/>
        <v>44913.51275643537</v>
      </c>
      <c r="G316">
        <f t="shared" si="77"/>
        <v>445596.0932338502</v>
      </c>
      <c r="H316">
        <f t="shared" si="86"/>
        <v>49510.67702598334</v>
      </c>
      <c r="I316">
        <f t="shared" si="78"/>
        <v>13574.55284411771</v>
      </c>
      <c r="J316">
        <f t="shared" si="87"/>
        <v>463432.81362355885</v>
      </c>
      <c r="K316">
        <f t="shared" si="79"/>
        <v>450193.2575033981</v>
      </c>
      <c r="L316">
        <f t="shared" si="80"/>
        <v>495106.77025983355</v>
      </c>
      <c r="M316">
        <f t="shared" si="88"/>
        <v>31673.956636274663</v>
      </c>
      <c r="N316">
        <f t="shared" si="89"/>
        <v>13239.556120160734</v>
      </c>
      <c r="O316">
        <f t="shared" si="81"/>
        <v>208235.37732529128</v>
      </c>
      <c r="P316">
        <f t="shared" si="82"/>
        <v>8982.702551287073</v>
      </c>
      <c r="Q316">
        <f t="shared" si="90"/>
        <v>457948.83011564024</v>
      </c>
      <c r="R316">
        <f t="shared" si="91"/>
        <v>217365.23084842227</v>
      </c>
      <c r="S316">
        <f t="shared" si="92"/>
        <v>675314.0609640636</v>
      </c>
      <c r="T316">
        <f t="shared" si="93"/>
        <v>217365.23084842315</v>
      </c>
      <c r="U316">
        <f t="shared" si="94"/>
        <v>-467078.68363877124</v>
      </c>
    </row>
    <row r="317" spans="1:21" ht="12.75">
      <c r="A317">
        <f t="shared" si="83"/>
        <v>313</v>
      </c>
      <c r="B317">
        <v>0.02</v>
      </c>
      <c r="C317">
        <v>0.01</v>
      </c>
      <c r="D317">
        <f t="shared" si="76"/>
        <v>0.02</v>
      </c>
      <c r="E317">
        <f t="shared" si="84"/>
        <v>2173.6523084842142</v>
      </c>
      <c r="F317">
        <f t="shared" si="85"/>
        <v>45811.783011564075</v>
      </c>
      <c r="G317">
        <f t="shared" si="77"/>
        <v>454507.11148228025</v>
      </c>
      <c r="H317">
        <f t="shared" si="86"/>
        <v>50500.7901646978</v>
      </c>
      <c r="I317">
        <f t="shared" si="78"/>
        <v>13846.045664318806</v>
      </c>
      <c r="J317">
        <f t="shared" si="87"/>
        <v>472700.46176356747</v>
      </c>
      <c r="K317">
        <f t="shared" si="79"/>
        <v>459196.11863541394</v>
      </c>
      <c r="L317">
        <f t="shared" si="80"/>
        <v>505007.90164697805</v>
      </c>
      <c r="M317">
        <f t="shared" si="88"/>
        <v>32307.439883410545</v>
      </c>
      <c r="N317">
        <f t="shared" si="89"/>
        <v>13504.34312815353</v>
      </c>
      <c r="O317">
        <f t="shared" si="81"/>
        <v>212400.08487179712</v>
      </c>
      <c r="P317">
        <f t="shared" si="82"/>
        <v>9162.356602312815</v>
      </c>
      <c r="Q317">
        <f t="shared" si="90"/>
        <v>467111.18671795307</v>
      </c>
      <c r="R317">
        <f t="shared" si="91"/>
        <v>221707.21737426295</v>
      </c>
      <c r="S317">
        <f t="shared" si="92"/>
        <v>688818.4040922171</v>
      </c>
      <c r="T317">
        <f t="shared" si="93"/>
        <v>221707.21737426386</v>
      </c>
      <c r="U317">
        <f t="shared" si="94"/>
        <v>-476418.3192204189</v>
      </c>
    </row>
    <row r="318" spans="1:21" ht="12.75">
      <c r="A318">
        <f t="shared" si="83"/>
        <v>314</v>
      </c>
      <c r="B318">
        <v>0.02</v>
      </c>
      <c r="C318">
        <v>0.01</v>
      </c>
      <c r="D318">
        <f t="shared" si="76"/>
        <v>0.02</v>
      </c>
      <c r="E318">
        <f t="shared" si="84"/>
        <v>2217.0721737426206</v>
      </c>
      <c r="F318">
        <f t="shared" si="85"/>
        <v>46728.018671795355</v>
      </c>
      <c r="G318">
        <f t="shared" si="77"/>
        <v>463596.3486735568</v>
      </c>
      <c r="H318">
        <f t="shared" si="86"/>
        <v>51510.70540817297</v>
      </c>
      <c r="I318">
        <f t="shared" si="78"/>
        <v>14122.968318206315</v>
      </c>
      <c r="J318">
        <f t="shared" si="87"/>
        <v>482153.4613392484</v>
      </c>
      <c r="K318">
        <f t="shared" si="79"/>
        <v>468379.0354099344</v>
      </c>
      <c r="L318">
        <f t="shared" si="80"/>
        <v>515107.0540817298</v>
      </c>
      <c r="M318">
        <f t="shared" si="88"/>
        <v>32953.5927424814</v>
      </c>
      <c r="N318">
        <f t="shared" si="89"/>
        <v>13774.425929313991</v>
      </c>
      <c r="O318">
        <f t="shared" si="81"/>
        <v>216648.08656923307</v>
      </c>
      <c r="P318">
        <f t="shared" si="82"/>
        <v>9345.60373435907</v>
      </c>
      <c r="Q318">
        <f t="shared" si="90"/>
        <v>476456.79045231215</v>
      </c>
      <c r="R318">
        <f t="shared" si="91"/>
        <v>226136.03956921786</v>
      </c>
      <c r="S318">
        <f t="shared" si="92"/>
        <v>702592.8300215311</v>
      </c>
      <c r="T318">
        <f t="shared" si="93"/>
        <v>226136.0395692188</v>
      </c>
      <c r="U318">
        <f t="shared" si="94"/>
        <v>-485944.74345229694</v>
      </c>
    </row>
    <row r="319" spans="1:21" ht="12.75">
      <c r="A319">
        <f t="shared" si="83"/>
        <v>315</v>
      </c>
      <c r="B319">
        <v>0.02</v>
      </c>
      <c r="C319">
        <v>0.01</v>
      </c>
      <c r="D319">
        <f t="shared" si="76"/>
        <v>0.02</v>
      </c>
      <c r="E319">
        <f t="shared" si="84"/>
        <v>2261.3603956921697</v>
      </c>
      <c r="F319">
        <f t="shared" si="85"/>
        <v>47662.579045231265</v>
      </c>
      <c r="G319">
        <f t="shared" si="77"/>
        <v>472867.36920485896</v>
      </c>
      <c r="H319">
        <f t="shared" si="86"/>
        <v>52540.818800539884</v>
      </c>
      <c r="I319">
        <f t="shared" si="78"/>
        <v>14405.429402746657</v>
      </c>
      <c r="J319">
        <f t="shared" si="87"/>
        <v>491795.51939898997</v>
      </c>
      <c r="K319">
        <f t="shared" si="79"/>
        <v>477745.60896016756</v>
      </c>
      <c r="L319">
        <f t="shared" si="80"/>
        <v>525408.1880053988</v>
      </c>
      <c r="M319">
        <f t="shared" si="88"/>
        <v>33612.66860640887</v>
      </c>
      <c r="N319">
        <f t="shared" si="89"/>
        <v>14049.910438822408</v>
      </c>
      <c r="O319">
        <f t="shared" si="81"/>
        <v>220981.04830061772</v>
      </c>
      <c r="P319">
        <f t="shared" si="82"/>
        <v>9532.515809046254</v>
      </c>
      <c r="Q319">
        <f t="shared" si="90"/>
        <v>485989.30626135843</v>
      </c>
      <c r="R319">
        <f t="shared" si="91"/>
        <v>230653.434198994</v>
      </c>
      <c r="S319">
        <f t="shared" si="92"/>
        <v>716642.7404603534</v>
      </c>
      <c r="T319">
        <f t="shared" si="93"/>
        <v>230653.43419899495</v>
      </c>
      <c r="U319">
        <f t="shared" si="94"/>
        <v>-495661.69215973467</v>
      </c>
    </row>
    <row r="320" spans="1:21" ht="12.75">
      <c r="A320">
        <f t="shared" si="83"/>
        <v>316</v>
      </c>
      <c r="B320">
        <v>0.02</v>
      </c>
      <c r="C320">
        <v>0.01</v>
      </c>
      <c r="D320">
        <f t="shared" si="76"/>
        <v>0.02</v>
      </c>
      <c r="E320">
        <f t="shared" si="84"/>
        <v>2306.5343419899305</v>
      </c>
      <c r="F320">
        <f t="shared" si="85"/>
        <v>48615.83062613589</v>
      </c>
      <c r="G320">
        <f t="shared" si="77"/>
        <v>482323.80876107264</v>
      </c>
      <c r="H320">
        <f t="shared" si="86"/>
        <v>53591.53430678585</v>
      </c>
      <c r="I320">
        <f t="shared" si="78"/>
        <v>14693.53968684179</v>
      </c>
      <c r="J320">
        <f t="shared" si="87"/>
        <v>501630.4171318943</v>
      </c>
      <c r="K320">
        <f t="shared" si="79"/>
        <v>487299.51244172256</v>
      </c>
      <c r="L320">
        <f t="shared" si="80"/>
        <v>535915.3430678585</v>
      </c>
      <c r="M320">
        <f t="shared" si="88"/>
        <v>34284.92593596418</v>
      </c>
      <c r="N320">
        <f t="shared" si="89"/>
        <v>14330.904690171767</v>
      </c>
      <c r="O320">
        <f t="shared" si="81"/>
        <v>225400.66926663008</v>
      </c>
      <c r="P320">
        <f t="shared" si="82"/>
        <v>9723.166125227179</v>
      </c>
      <c r="Q320">
        <f t="shared" si="90"/>
        <v>495712.4723865856</v>
      </c>
      <c r="R320">
        <f t="shared" si="91"/>
        <v>235261.17276393852</v>
      </c>
      <c r="S320">
        <f t="shared" si="92"/>
        <v>730973.6451505253</v>
      </c>
      <c r="T320">
        <f t="shared" si="93"/>
        <v>235261.17276393954</v>
      </c>
      <c r="U320">
        <f t="shared" si="94"/>
        <v>-505572.975883894</v>
      </c>
    </row>
    <row r="321" spans="1:21" ht="12.75">
      <c r="A321">
        <f t="shared" si="83"/>
        <v>317</v>
      </c>
      <c r="B321">
        <v>0.02</v>
      </c>
      <c r="C321">
        <v>0.01</v>
      </c>
      <c r="D321">
        <f t="shared" si="76"/>
        <v>0.02</v>
      </c>
      <c r="E321">
        <f t="shared" si="84"/>
        <v>2352.6117276393747</v>
      </c>
      <c r="F321">
        <f t="shared" si="85"/>
        <v>49588.14723865861</v>
      </c>
      <c r="G321">
        <f t="shared" si="77"/>
        <v>491969.375740549</v>
      </c>
      <c r="H321">
        <f t="shared" si="86"/>
        <v>54663.2639711721</v>
      </c>
      <c r="I321">
        <f t="shared" si="78"/>
        <v>14987.412154767997</v>
      </c>
      <c r="J321">
        <f t="shared" si="87"/>
        <v>511662.0113505958</v>
      </c>
      <c r="K321">
        <f t="shared" si="79"/>
        <v>497044.4924730625</v>
      </c>
      <c r="L321">
        <f t="shared" si="80"/>
        <v>546632.6397117211</v>
      </c>
      <c r="M321">
        <f t="shared" si="88"/>
        <v>34970.62836112533</v>
      </c>
      <c r="N321">
        <f t="shared" si="89"/>
        <v>14617.518877533323</v>
      </c>
      <c r="O321">
        <f t="shared" si="81"/>
        <v>229908.68265196268</v>
      </c>
      <c r="P321">
        <f t="shared" si="82"/>
        <v>9917.629447731722</v>
      </c>
      <c r="Q321">
        <f t="shared" si="90"/>
        <v>505630.1018343173</v>
      </c>
      <c r="R321">
        <f t="shared" si="91"/>
        <v>239961.06219374007</v>
      </c>
      <c r="S321">
        <f t="shared" si="92"/>
        <v>745591.1640280585</v>
      </c>
      <c r="T321">
        <f t="shared" si="93"/>
        <v>239961.06219374115</v>
      </c>
      <c r="U321">
        <f t="shared" si="94"/>
        <v>-515682.48137609474</v>
      </c>
    </row>
    <row r="322" spans="1:21" ht="12.75">
      <c r="A322">
        <f t="shared" si="83"/>
        <v>318</v>
      </c>
      <c r="B322">
        <v>0.02</v>
      </c>
      <c r="C322">
        <v>0.01</v>
      </c>
      <c r="D322">
        <f t="shared" si="76"/>
        <v>0.02</v>
      </c>
      <c r="E322">
        <f t="shared" si="84"/>
        <v>2399.6106219373905</v>
      </c>
      <c r="F322">
        <f t="shared" si="85"/>
        <v>50579.910183431784</v>
      </c>
      <c r="G322">
        <f t="shared" si="77"/>
        <v>501807.852709376</v>
      </c>
      <c r="H322">
        <f t="shared" si="86"/>
        <v>55756.42807881953</v>
      </c>
      <c r="I322">
        <f t="shared" si="78"/>
        <v>15287.162050483417</v>
      </c>
      <c r="J322">
        <f t="shared" si="87"/>
        <v>521894.23600373423</v>
      </c>
      <c r="K322">
        <f t="shared" si="79"/>
        <v>506984.37060476374</v>
      </c>
      <c r="L322">
        <f t="shared" si="80"/>
        <v>557564.2807881956</v>
      </c>
      <c r="M322">
        <f t="shared" si="88"/>
        <v>35670.044784461315</v>
      </c>
      <c r="N322">
        <f t="shared" si="89"/>
        <v>14909.86539897049</v>
      </c>
      <c r="O322">
        <f t="shared" si="81"/>
        <v>234506.85630500194</v>
      </c>
      <c r="P322">
        <f t="shared" si="82"/>
        <v>10115.982036686357</v>
      </c>
      <c r="Q322">
        <f t="shared" si="90"/>
        <v>515746.0838710037</v>
      </c>
      <c r="R322">
        <f t="shared" si="91"/>
        <v>244754.94555602418</v>
      </c>
      <c r="S322">
        <f t="shared" si="92"/>
        <v>760501.029427029</v>
      </c>
      <c r="T322">
        <f t="shared" si="93"/>
        <v>244754.94555602528</v>
      </c>
      <c r="U322">
        <f t="shared" si="94"/>
        <v>-525994.1731220259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0"/>
  <sheetViews>
    <sheetView workbookViewId="0" topLeftCell="A1">
      <selection activeCell="C1" sqref="C1"/>
    </sheetView>
  </sheetViews>
  <sheetFormatPr defaultColWidth="9.140625" defaultRowHeight="12.75"/>
  <sheetData>
    <row r="2" spans="1:3" ht="12.75">
      <c r="A2" t="s">
        <v>7</v>
      </c>
      <c r="B2" t="s">
        <v>29</v>
      </c>
      <c r="C2" t="s">
        <v>30</v>
      </c>
    </row>
    <row r="3" spans="1:3" ht="12.75">
      <c r="A3">
        <v>1</v>
      </c>
      <c r="C3">
        <f>+DataSim!S5/DataSim!J5</f>
        <v>1.0720411663807892</v>
      </c>
    </row>
    <row r="4" spans="1:3" ht="12.75">
      <c r="A4">
        <f>+A3+1</f>
        <v>2</v>
      </c>
      <c r="B4">
        <f>+DataSim!L6/DataSim!L5-1</f>
        <v>-0.0833128834355823</v>
      </c>
      <c r="C4">
        <f>+DataSim!S6/DataSim!J6</f>
        <v>1.2106966869176634</v>
      </c>
    </row>
    <row r="5" spans="1:3" ht="12.75">
      <c r="A5">
        <f aca="true" t="shared" si="0" ref="A5:A68">+A4+1</f>
        <v>3</v>
      </c>
      <c r="B5">
        <f>+DataSim!L7/DataSim!L6-1</f>
        <v>0.026222119229117213</v>
      </c>
      <c r="C5">
        <f>+DataSim!S7/DataSim!J7</f>
        <v>1.2205778634544986</v>
      </c>
    </row>
    <row r="6" spans="1:3" ht="12.75">
      <c r="A6">
        <f t="shared" si="0"/>
        <v>4</v>
      </c>
      <c r="B6">
        <f>+DataSim!L8/DataSim!L7-1</f>
        <v>0.025969587170019848</v>
      </c>
      <c r="C6">
        <f>+DataSim!S8/DataSim!J8</f>
        <v>1.2300114384809357</v>
      </c>
    </row>
    <row r="7" spans="1:3" ht="12.75">
      <c r="A7">
        <f t="shared" si="0"/>
        <v>5</v>
      </c>
      <c r="B7">
        <f>+DataSim!L9/DataSim!L8-1</f>
        <v>0.025728482108586803</v>
      </c>
      <c r="C7">
        <f>+DataSim!S9/DataSim!J9</f>
        <v>1.2390220766215407</v>
      </c>
    </row>
    <row r="8" spans="1:3" ht="12.75">
      <c r="A8">
        <f t="shared" si="0"/>
        <v>6</v>
      </c>
      <c r="B8">
        <f>+DataSim!L10/DataSim!L9-1</f>
        <v>0.02549818035592022</v>
      </c>
      <c r="C8">
        <f>+DataSim!S10/DataSim!J10</f>
        <v>1.2476327371743638</v>
      </c>
    </row>
    <row r="9" spans="1:3" ht="12.75">
      <c r="A9">
        <f t="shared" si="0"/>
        <v>7</v>
      </c>
      <c r="B9">
        <f>+DataSim!L11/DataSim!L10-1</f>
        <v>0.02527810078514059</v>
      </c>
      <c r="C9">
        <f>+DataSim!S11/DataSim!J11</f>
        <v>1.2558648191063655</v>
      </c>
    </row>
    <row r="10" spans="1:3" ht="12.75">
      <c r="A10">
        <f t="shared" si="0"/>
        <v>8</v>
      </c>
      <c r="B10">
        <f>+DataSim!L12/DataSim!L11-1</f>
        <v>0.025067701260410358</v>
      </c>
      <c r="C10">
        <f>+DataSim!S12/DataSim!J12</f>
        <v>1.2637382914540418</v>
      </c>
    </row>
    <row r="11" spans="1:3" ht="12.75">
      <c r="A11">
        <f t="shared" si="0"/>
        <v>9</v>
      </c>
      <c r="B11">
        <f>+DataSim!L13/DataSim!L12-1</f>
        <v>0.024866475420831424</v>
      </c>
      <c r="C11">
        <f>+DataSim!S13/DataSim!J13</f>
        <v>1.2712718108157228</v>
      </c>
    </row>
    <row r="12" spans="1:3" ht="12.75">
      <c r="A12">
        <f t="shared" si="0"/>
        <v>10</v>
      </c>
      <c r="B12">
        <f>+DataSim!L14/DataSim!L13-1</f>
        <v>0.02467394977871251</v>
      </c>
      <c r="C12">
        <f>+DataSim!S14/DataSim!J14</f>
        <v>1.2784828274029436</v>
      </c>
    </row>
    <row r="13" spans="1:3" ht="12.75">
      <c r="A13">
        <f t="shared" si="0"/>
        <v>11</v>
      </c>
      <c r="B13">
        <f>+DataSim!L15/DataSim!L14-1</f>
        <v>0.024489681096906857</v>
      </c>
      <c r="C13">
        <f>+DataSim!S15/DataSim!J15</f>
        <v>1.2853876809307556</v>
      </c>
    </row>
    <row r="14" spans="1:3" ht="12.75">
      <c r="A14">
        <f t="shared" si="0"/>
        <v>12</v>
      </c>
      <c r="B14">
        <f>+DataSim!L16/DataSim!L15-1</f>
        <v>0.024313254014380448</v>
      </c>
      <c r="C14">
        <f>+DataSim!S16/DataSim!J16</f>
        <v>1.2920016874658076</v>
      </c>
    </row>
    <row r="15" spans="1:3" ht="12.75">
      <c r="A15">
        <f t="shared" si="0"/>
        <v>13</v>
      </c>
      <c r="B15">
        <f>+DataSim!L17/DataSim!L16-1</f>
        <v>0.024144278892997084</v>
      </c>
      <c r="C15">
        <f>+DataSim!S17/DataSim!J17</f>
        <v>1.2983392182124682</v>
      </c>
    </row>
    <row r="16" spans="1:3" ht="12.75">
      <c r="A16">
        <f t="shared" si="0"/>
        <v>14</v>
      </c>
      <c r="B16">
        <f>+DataSim!L18/DataSim!L17-1</f>
        <v>0.023982389861821662</v>
      </c>
      <c r="C16">
        <f>+DataSim!S18/DataSim!J18</f>
        <v>1.3044137710976813</v>
      </c>
    </row>
    <row r="17" spans="1:3" ht="12.75">
      <c r="A17">
        <f t="shared" si="0"/>
        <v>15</v>
      </c>
      <c r="B17">
        <f>+DataSim!L19/DataSim!L18-1</f>
        <v>0.023827243038089474</v>
      </c>
      <c r="C17">
        <f>+DataSim!S19/DataSim!J19</f>
        <v>1.3102380359118302</v>
      </c>
    </row>
    <row r="18" spans="1:3" ht="12.75">
      <c r="A18">
        <f t="shared" si="0"/>
        <v>16</v>
      </c>
      <c r="B18">
        <f>+DataSim!L20/DataSim!L19-1</f>
        <v>0.02367851490648376</v>
      </c>
      <c r="C18">
        <f>+DataSim!S20/DataSim!J20</f>
        <v>1.3158239536732708</v>
      </c>
    </row>
    <row r="19" spans="1:3" ht="12.75">
      <c r="A19">
        <f t="shared" si="0"/>
        <v>17</v>
      </c>
      <c r="B19">
        <f>+DataSim!L21/DataSim!L20-1</f>
        <v>0.02353590084049273</v>
      </c>
      <c r="C19">
        <f>+DataSim!S21/DataSim!J21</f>
        <v>1.3211827708062878</v>
      </c>
    </row>
    <row r="20" spans="1:3" ht="12.75">
      <c r="A20">
        <f t="shared" si="0"/>
        <v>18</v>
      </c>
      <c r="B20">
        <f>+DataSim!L22/DataSim!L21-1</f>
        <v>0.02339911375150394</v>
      </c>
      <c r="C20">
        <f>+DataSim!S22/DataSim!J22</f>
        <v>1.3263250886544322</v>
      </c>
    </row>
    <row r="21" spans="1:3" ht="12.75">
      <c r="A21">
        <f t="shared" si="0"/>
        <v>19</v>
      </c>
      <c r="B21">
        <f>+DataSim!L23/DataSim!L22-1</f>
        <v>0.023267882852919808</v>
      </c>
      <c r="C21">
        <f>+DataSim!S23/DataSim!J23</f>
        <v>1.3312609087920357</v>
      </c>
    </row>
    <row r="22" spans="1:3" ht="12.75">
      <c r="A22">
        <f t="shared" si="0"/>
        <v>20</v>
      </c>
      <c r="B22">
        <f>+DataSim!L24/DataSim!L23-1</f>
        <v>0.023141952528002774</v>
      </c>
      <c r="C22">
        <f>+DataSim!S24/DataSim!J24</f>
        <v>1.335999674544966</v>
      </c>
    </row>
    <row r="23" spans="1:3" ht="12.75">
      <c r="A23">
        <f t="shared" si="0"/>
        <v>21</v>
      </c>
      <c r="B23">
        <f>+DataSim!L25/DataSim!L24-1</f>
        <v>0.023021081291410006</v>
      </c>
      <c r="C23">
        <f>+DataSim!S25/DataSim!J25</f>
        <v>1.3405503090863695</v>
      </c>
    </row>
    <row r="24" spans="1:3" ht="12.75">
      <c r="A24">
        <f t="shared" si="0"/>
        <v>22</v>
      </c>
      <c r="B24">
        <f>+DataSim!L26/DataSim!L25-1</f>
        <v>0.02290504083547229</v>
      </c>
      <c r="C24">
        <f>+DataSim!S26/DataSim!J26</f>
        <v>1.344921250433391</v>
      </c>
    </row>
    <row r="25" spans="1:3" ht="12.75">
      <c r="A25">
        <f t="shared" si="0"/>
        <v>23</v>
      </c>
      <c r="B25">
        <f>+DataSim!L27/DataSim!L26-1</f>
        <v>0.02279361515323286</v>
      </c>
      <c r="C25">
        <f>+DataSim!S27/DataSim!J27</f>
        <v>1.349120483635865</v>
      </c>
    </row>
    <row r="26" spans="1:3" ht="12.75">
      <c r="A26">
        <f t="shared" si="0"/>
        <v>24</v>
      </c>
      <c r="B26">
        <f>+DataSim!L28/DataSim!L27-1</f>
        <v>0.022686599731114754</v>
      </c>
      <c r="C26">
        <f>+DataSim!S28/DataSim!J28</f>
        <v>1.3531555704171774</v>
      </c>
    </row>
    <row r="27" spans="1:3" ht="12.75">
      <c r="A27">
        <f t="shared" si="0"/>
        <v>25</v>
      </c>
      <c r="B27">
        <f>+DataSim!L29/DataSim!L28-1</f>
        <v>0.022583800804822918</v>
      </c>
      <c r="C27">
        <f>+DataSim!S29/DataSim!J29</f>
        <v>1.3570336765003042</v>
      </c>
    </row>
    <row r="28" spans="1:3" ht="12.75">
      <c r="A28">
        <f t="shared" si="0"/>
        <v>26</v>
      </c>
      <c r="B28">
        <f>+DataSim!L30/DataSim!L29-1</f>
        <v>0.02248503467276164</v>
      </c>
      <c r="C28">
        <f>+DataSim!S30/DataSim!J30</f>
        <v>1.3607615968279907</v>
      </c>
    </row>
    <row r="29" spans="1:3" ht="12.75">
      <c r="A29">
        <f t="shared" si="0"/>
        <v>27</v>
      </c>
      <c r="B29">
        <f>+DataSim!L31/DataSim!L30-1</f>
        <v>0.022390127061822307</v>
      </c>
      <c r="C29">
        <f>+DataSim!S31/DataSim!J31</f>
        <v>1.3643457788647622</v>
      </c>
    </row>
    <row r="30" spans="1:3" ht="12.75">
      <c r="A30">
        <f t="shared" si="0"/>
        <v>28</v>
      </c>
      <c r="B30">
        <f>+DataSim!L32/DataSim!L31-1</f>
        <v>0.022298912540921645</v>
      </c>
      <c r="C30">
        <f>+DataSim!S32/DataSim!J32</f>
        <v>1.3677923441495674</v>
      </c>
    </row>
    <row r="31" spans="1:3" ht="12.75">
      <c r="A31">
        <f t="shared" si="0"/>
        <v>29</v>
      </c>
      <c r="B31">
        <f>+DataSim!L33/DataSim!L32-1</f>
        <v>0.022211233978121747</v>
      </c>
      <c r="C31">
        <f>+DataSim!S33/DataSim!J33</f>
        <v>1.3711071082511057</v>
      </c>
    </row>
    <row r="32" spans="1:3" ht="12.75">
      <c r="A32">
        <f t="shared" si="0"/>
        <v>30</v>
      </c>
      <c r="B32">
        <f>+DataSim!L34/DataSim!L33-1</f>
        <v>0.022126942037592023</v>
      </c>
      <c r="C32">
        <f>+DataSim!S34/DataSim!J34</f>
        <v>1.3742955992629395</v>
      </c>
    </row>
    <row r="33" spans="1:3" ht="12.75">
      <c r="A33">
        <f t="shared" si="0"/>
        <v>31</v>
      </c>
      <c r="B33">
        <f>+DataSim!L35/DataSim!L34-1</f>
        <v>0.02204589471300955</v>
      </c>
      <c r="C33">
        <f>+DataSim!S35/DataSim!J35</f>
        <v>1.3773630749622403</v>
      </c>
    </row>
    <row r="34" spans="1:3" ht="12.75">
      <c r="A34">
        <f t="shared" si="0"/>
        <v>32</v>
      </c>
      <c r="B34">
        <f>+DataSim!L36/DataSim!L35-1</f>
        <v>0.02196795689434916</v>
      </c>
      <c r="C34">
        <f>+DataSim!S36/DataSim!J36</f>
        <v>1.3803145387441214</v>
      </c>
    </row>
    <row r="35" spans="1:3" ht="12.75">
      <c r="A35">
        <f t="shared" si="0"/>
        <v>33</v>
      </c>
      <c r="B35">
        <f>+DataSim!L37/DataSim!L36-1</f>
        <v>0.021892999965286375</v>
      </c>
      <c r="C35">
        <f>+DataSim!S37/DataSim!J37</f>
        <v>1.3831547544329221</v>
      </c>
    </row>
    <row r="36" spans="1:3" ht="12.75">
      <c r="A36">
        <f t="shared" si="0"/>
        <v>34</v>
      </c>
      <c r="B36">
        <f>+DataSim!L38/DataSim!L37-1</f>
        <v>0.021820901428697193</v>
      </c>
      <c r="C36">
        <f>+DataSim!S38/DataSim!J38</f>
        <v>1.3858882600623381</v>
      </c>
    </row>
    <row r="37" spans="1:3" ht="12.75">
      <c r="A37">
        <f t="shared" si="0"/>
        <v>35</v>
      </c>
      <c r="B37">
        <f>+DataSim!L39/DataSim!L38-1</f>
        <v>0.02175154455798789</v>
      </c>
      <c r="C37">
        <f>+DataSim!S39/DataSim!J39</f>
        <v>1.3885193807077623</v>
      </c>
    </row>
    <row r="38" spans="1:3" ht="12.75">
      <c r="A38">
        <f t="shared" si="0"/>
        <v>36</v>
      </c>
      <c r="B38">
        <f>+DataSim!L40/DataSim!L39-1</f>
        <v>0.02168481807217071</v>
      </c>
      <c r="C38">
        <f>+DataSim!S40/DataSim!J40</f>
        <v>1.3910522404466095</v>
      </c>
    </row>
    <row r="39" spans="1:3" ht="12.75">
      <c r="A39">
        <f t="shared" si="0"/>
        <v>37</v>
      </c>
      <c r="B39">
        <f>+DataSim!L41/DataSim!L40-1</f>
        <v>0.02162061583281827</v>
      </c>
      <c r="C39">
        <f>+DataSim!S41/DataSim!J41</f>
        <v>1.393490773515523</v>
      </c>
    </row>
    <row r="40" spans="1:3" ht="12.75">
      <c r="A40">
        <f t="shared" si="0"/>
        <v>38</v>
      </c>
      <c r="B40">
        <f>+DataSim!L42/DataSim!L41-1</f>
        <v>0.02155883656116986</v>
      </c>
      <c r="C40">
        <f>+DataSim!S42/DataSim!J42</f>
        <v>1.3958387347272116</v>
      </c>
    </row>
    <row r="41" spans="1:3" ht="12.75">
      <c r="A41">
        <f t="shared" si="0"/>
        <v>39</v>
      </c>
      <c r="B41">
        <f>+DataSim!L43/DataSim!L42-1</f>
        <v>0.021499383573840403</v>
      </c>
      <c r="C41">
        <f>+DataSim!S43/DataSim!J43</f>
        <v>1.3980997092041125</v>
      </c>
    </row>
    <row r="42" spans="1:3" ht="12.75">
      <c r="A42">
        <f t="shared" si="0"/>
        <v>40</v>
      </c>
      <c r="B42">
        <f>+DataSim!L44/DataSim!L43-1</f>
        <v>0.021442164535697694</v>
      </c>
      <c r="C42">
        <f>+DataSim!S44/DataSim!J44</f>
        <v>1.4002771214810708</v>
      </c>
    </row>
    <row r="43" spans="1:3" ht="12.75">
      <c r="A43">
        <f t="shared" si="0"/>
        <v>41</v>
      </c>
      <c r="B43">
        <f>+DataSim!L45/DataSim!L44-1</f>
        <v>0.02138709122861382</v>
      </c>
      <c r="C43">
        <f>+DataSim!S45/DataSim!J45</f>
        <v>1.4023742440247142</v>
      </c>
    </row>
    <row r="44" spans="1:3" ht="12.75">
      <c r="A44">
        <f t="shared" si="0"/>
        <v>42</v>
      </c>
      <c r="B44">
        <f>+DataSim!L46/DataSim!L45-1</f>
        <v>0.021334079334900613</v>
      </c>
      <c r="C44">
        <f>+DataSim!S46/DataSim!J46</f>
        <v>1.4043942052131073</v>
      </c>
    </row>
    <row r="45" spans="1:3" ht="12.75">
      <c r="A45">
        <f t="shared" si="0"/>
        <v>43</v>
      </c>
      <c r="B45">
        <f>+DataSim!L47/DataSim!L46-1</f>
        <v>0.02128304823433602</v>
      </c>
      <c r="C45">
        <f>+DataSim!S47/DataSim!J47</f>
        <v>1.4063399968155956</v>
      </c>
    </row>
    <row r="46" spans="1:3" ht="12.75">
      <c r="A46">
        <f t="shared" si="0"/>
        <v>44</v>
      </c>
      <c r="B46">
        <f>+DataSim!L48/DataSim!L47-1</f>
        <v>0.021233920813794382</v>
      </c>
      <c r="C46">
        <f>+DataSim!S48/DataSim!J48</f>
        <v>1.4082144810093757</v>
      </c>
    </row>
    <row r="47" spans="1:3" ht="12.75">
      <c r="A47">
        <f t="shared" si="0"/>
        <v>45</v>
      </c>
      <c r="B47">
        <f>+DataSim!L49/DataSim!L48-1</f>
        <v>0.021186623288555362</v>
      </c>
      <c r="C47">
        <f>+DataSim!S49/DataSim!J49</f>
        <v>1.4100203969663319</v>
      </c>
    </row>
    <row r="48" spans="1:3" ht="12.75">
      <c r="A48">
        <f t="shared" si="0"/>
        <v>46</v>
      </c>
      <c r="B48">
        <f>+DataSim!L50/DataSim!L49-1</f>
        <v>0.021141085034464657</v>
      </c>
      <c r="C48">
        <f>+DataSim!S50/DataSim!J50</f>
        <v>1.4117603670408805</v>
      </c>
    </row>
    <row r="49" spans="1:3" ht="12.75">
      <c r="A49">
        <f t="shared" si="0"/>
        <v>47</v>
      </c>
      <c r="B49">
        <f>+DataSim!L51/DataSim!L50-1</f>
        <v>0.021097238430166865</v>
      </c>
      <c r="C49">
        <f>+DataSim!S51/DataSim!J51</f>
        <v>1.4134369025871074</v>
      </c>
    </row>
    <row r="50" spans="1:3" ht="12.75">
      <c r="A50">
        <f t="shared" si="0"/>
        <v>48</v>
      </c>
      <c r="B50">
        <f>+DataSim!L52/DataSim!L51-1</f>
        <v>0.021055018708708184</v>
      </c>
      <c r="C50">
        <f>+DataSim!S52/DataSim!J52</f>
        <v>1.415052409431171</v>
      </c>
    </row>
    <row r="51" spans="1:3" ht="12.75">
      <c r="A51">
        <f t="shared" si="0"/>
        <v>49</v>
      </c>
      <c r="B51">
        <f>+DataSim!L53/DataSim!L52-1</f>
        <v>0.021014363817855486</v>
      </c>
      <c r="C51">
        <f>+DataSim!S53/DataSim!J53</f>
        <v>1.416609193022895</v>
      </c>
    </row>
    <row r="52" spans="1:3" ht="12.75">
      <c r="A52">
        <f t="shared" si="0"/>
        <v>50</v>
      </c>
      <c r="B52">
        <f>+DataSim!L54/DataSim!L53-1</f>
        <v>0.020975214288533328</v>
      </c>
      <c r="C52">
        <f>+DataSim!S54/DataSim!J54</f>
        <v>1.4181094632885753</v>
      </c>
    </row>
    <row r="53" spans="1:3" ht="12.75">
      <c r="A53">
        <f t="shared" si="0"/>
        <v>51</v>
      </c>
      <c r="B53">
        <f>+DataSim!L55/DataSim!L54-1</f>
        <v>0.020937513110824257</v>
      </c>
      <c r="C53">
        <f>+DataSim!S55/DataSim!J55</f>
        <v>1.4195553392053117</v>
      </c>
    </row>
    <row r="54" spans="1:3" ht="12.75">
      <c r="A54">
        <f t="shared" si="0"/>
        <v>52</v>
      </c>
      <c r="B54">
        <f>+DataSim!L56/DataSim!L55-1</f>
        <v>0.020901205617023244</v>
      </c>
      <c r="C54">
        <f>+DataSim!S56/DataSim!J56</f>
        <v>1.4209488531155934</v>
      </c>
    </row>
    <row r="55" spans="1:3" ht="12.75">
      <c r="A55">
        <f t="shared" si="0"/>
        <v>53</v>
      </c>
      <c r="B55">
        <f>+DataSim!L57/DataSim!L56-1</f>
        <v>0.02086623937127685</v>
      </c>
      <c r="C55">
        <f>+DataSim!S57/DataSim!J57</f>
        <v>1.4222919547994375</v>
      </c>
    </row>
    <row r="56" spans="1:3" ht="12.75">
      <c r="A56">
        <f t="shared" si="0"/>
        <v>54</v>
      </c>
      <c r="B56">
        <f>+DataSim!L58/DataSim!L57-1</f>
        <v>0.020832564065368597</v>
      </c>
      <c r="C56">
        <f>+DataSim!S58/DataSim!J58</f>
        <v>1.4235865153200702</v>
      </c>
    </row>
    <row r="57" spans="1:3" ht="12.75">
      <c r="A57">
        <f t="shared" si="0"/>
        <v>55</v>
      </c>
      <c r="B57">
        <f>+DataSim!L59/DataSim!L58-1</f>
        <v>0.020800131420254164</v>
      </c>
      <c r="C57">
        <f>+DataSim!S59/DataSim!J59</f>
        <v>1.4248343306579223</v>
      </c>
    </row>
    <row r="58" spans="1:3" ht="12.75">
      <c r="A58">
        <f t="shared" si="0"/>
        <v>56</v>
      </c>
      <c r="B58">
        <f>+DataSim!L60/DataSim!L59-1</f>
        <v>0.020768895092968087</v>
      </c>
      <c r="C58">
        <f>+DataSim!S60/DataSim!J60</f>
        <v>1.4260371251466266</v>
      </c>
    </row>
    <row r="59" spans="1:3" ht="12.75">
      <c r="A59">
        <f t="shared" si="0"/>
        <v>57</v>
      </c>
      <c r="B59">
        <f>+DataSim!L61/DataSim!L60-1</f>
        <v>0.020738810588562195</v>
      </c>
      <c r="C59">
        <f>+DataSim!S61/DataSim!J61</f>
        <v>1.4271965547236827</v>
      </c>
    </row>
    <row r="60" spans="1:3" ht="12.75">
      <c r="A60">
        <f t="shared" si="0"/>
        <v>58</v>
      </c>
      <c r="B60">
        <f>+DataSim!L62/DataSim!L61-1</f>
        <v>0.020709835176752733</v>
      </c>
      <c r="C60">
        <f>+DataSim!S62/DataSim!J62</f>
        <v>1.4283142100075292</v>
      </c>
    </row>
    <row r="61" spans="1:3" ht="12.75">
      <c r="A61">
        <f t="shared" si="0"/>
        <v>59</v>
      </c>
      <c r="B61">
        <f>+DataSim!L63/DataSim!L62-1</f>
        <v>0.020681927812984835</v>
      </c>
      <c r="C61">
        <f>+DataSim!S63/DataSim!J63</f>
        <v>1.429391619211921</v>
      </c>
    </row>
    <row r="62" spans="1:3" ht="12.75">
      <c r="A62">
        <f t="shared" si="0"/>
        <v>60</v>
      </c>
      <c r="B62">
        <f>+DataSim!L64/DataSim!L63-1</f>
        <v>0.020655049063633468</v>
      </c>
      <c r="C62">
        <f>+DataSim!S64/DataSim!J64</f>
        <v>1.4304302509077151</v>
      </c>
    </row>
    <row r="63" spans="1:3" ht="12.75">
      <c r="A63">
        <f t="shared" si="0"/>
        <v>61</v>
      </c>
      <c r="B63">
        <f>+DataSim!L65/DataSim!L64-1</f>
        <v>0.02062916103509216</v>
      </c>
      <c r="C63">
        <f>+DataSim!S65/DataSim!J65</f>
        <v>1.4314315166414526</v>
      </c>
    </row>
    <row r="64" spans="1:3" ht="12.75">
      <c r="A64">
        <f t="shared" si="0"/>
        <v>62</v>
      </c>
      <c r="B64">
        <f>+DataSim!L66/DataSim!L65-1</f>
        <v>0.020604227306506573</v>
      </c>
      <c r="C64">
        <f>+DataSim!S66/DataSim!J66</f>
        <v>1.4323967734194671</v>
      </c>
    </row>
    <row r="65" spans="1:3" ht="12.75">
      <c r="A65">
        <f t="shared" si="0"/>
        <v>63</v>
      </c>
      <c r="B65">
        <f>+DataSim!L67/DataSim!L66-1</f>
        <v>0.02058021286593603</v>
      </c>
      <c r="C65">
        <f>+DataSim!S67/DataSim!J67</f>
        <v>1.4333273260656338</v>
      </c>
    </row>
    <row r="66" spans="1:3" ht="12.75">
      <c r="A66">
        <f t="shared" si="0"/>
        <v>64</v>
      </c>
      <c r="B66">
        <f>+DataSim!L68/DataSim!L67-1</f>
        <v>0.02055708404973866</v>
      </c>
      <c r="C66">
        <f>+DataSim!S68/DataSim!J68</f>
        <v>1.4342244294603097</v>
      </c>
    </row>
    <row r="67" spans="1:3" ht="12.75">
      <c r="A67">
        <f t="shared" si="0"/>
        <v>65</v>
      </c>
      <c r="B67">
        <f>+DataSim!L69/DataSim!L68-1</f>
        <v>0.020534808484983236</v>
      </c>
      <c r="C67">
        <f>+DataSim!S69/DataSim!J69</f>
        <v>1.4350892906675046</v>
      </c>
    </row>
    <row r="68" spans="1:3" ht="12.75">
      <c r="A68">
        <f t="shared" si="0"/>
        <v>66</v>
      </c>
      <c r="B68">
        <f>+DataSim!L70/DataSim!L69-1</f>
        <v>0.02051335503471785</v>
      </c>
      <c r="C68">
        <f>+DataSim!S70/DataSim!J70</f>
        <v>1.4359230709568374</v>
      </c>
    </row>
    <row r="69" spans="1:3" ht="12.75">
      <c r="A69">
        <f aca="true" t="shared" si="1" ref="A69:A132">+A68+1</f>
        <v>67</v>
      </c>
      <c r="B69">
        <f>+DataSim!L71/DataSim!L70-1</f>
        <v>0.02049269374592222</v>
      </c>
      <c r="C69">
        <f>+DataSim!S71/DataSim!J71</f>
        <v>1.4367268877263846</v>
      </c>
    </row>
    <row r="70" spans="1:3" ht="12.75">
      <c r="A70">
        <f t="shared" si="1"/>
        <v>68</v>
      </c>
      <c r="B70">
        <f>+DataSim!L72/DataSim!L71-1</f>
        <v>0.020472795799994614</v>
      </c>
      <c r="C70">
        <f>+DataSim!S72/DataSim!J72</f>
        <v>1.4375018163321314</v>
      </c>
    </row>
    <row r="71" spans="1:3" ht="12.75">
      <c r="A71">
        <f t="shared" si="1"/>
        <v>69</v>
      </c>
      <c r="B71">
        <f>+DataSim!L73/DataSim!L72-1</f>
        <v>0.020453633465622678</v>
      </c>
      <c r="C71">
        <f>+DataSim!S73/DataSim!J73</f>
        <v>1.4382488918293501</v>
      </c>
    </row>
    <row r="72" spans="1:3" ht="12.75">
      <c r="A72">
        <f t="shared" si="1"/>
        <v>70</v>
      </c>
      <c r="B72">
        <f>+DataSim!L74/DataSim!L73-1</f>
        <v>0.020435180053910873</v>
      </c>
      <c r="C72">
        <f>+DataSim!S74/DataSim!J74</f>
        <v>1.438969110630877</v>
      </c>
    </row>
    <row r="73" spans="1:3" ht="12.75">
      <c r="A73">
        <f t="shared" si="1"/>
        <v>71</v>
      </c>
      <c r="B73">
        <f>+DataSim!L75/DataSim!L74-1</f>
        <v>0.020417409875627568</v>
      </c>
      <c r="C73">
        <f>+DataSim!S75/DataSim!J75</f>
        <v>1.439663432086946</v>
      </c>
    </row>
    <row r="74" spans="1:3" ht="12.75">
      <c r="A74">
        <f t="shared" si="1"/>
        <v>72</v>
      </c>
      <c r="B74">
        <f>+DataSim!L76/DataSim!L75-1</f>
        <v>0.02040029820046918</v>
      </c>
      <c r="C74">
        <f>+DataSim!S76/DataSim!J76</f>
        <v>1.4403327799909142</v>
      </c>
    </row>
    <row r="75" spans="1:3" ht="12.75">
      <c r="A75">
        <f t="shared" si="1"/>
        <v>73</v>
      </c>
      <c r="B75">
        <f>+DataSim!L77/DataSim!L76-1</f>
        <v>0.020383821218211473</v>
      </c>
      <c r="C75">
        <f>+DataSim!S77/DataSim!J77</f>
        <v>1.4409780440149742</v>
      </c>
    </row>
    <row r="76" spans="1:3" ht="12.75">
      <c r="A76">
        <f t="shared" si="1"/>
        <v>74</v>
      </c>
      <c r="B76">
        <f>+DataSim!L78/DataSim!L77-1</f>
        <v>0.020367956001664078</v>
      </c>
      <c r="C76">
        <f>+DataSim!S78/DataSim!J78</f>
        <v>1.4416000810796405</v>
      </c>
    </row>
    <row r="77" spans="1:3" ht="12.75">
      <c r="A77">
        <f t="shared" si="1"/>
        <v>75</v>
      </c>
      <c r="B77">
        <f>+DataSim!L79/DataSim!L78-1</f>
        <v>0.020352680471315</v>
      </c>
      <c r="C77">
        <f>+DataSim!S79/DataSim!J79</f>
        <v>1.4421997166606038</v>
      </c>
    </row>
    <row r="78" spans="1:3" ht="12.75">
      <c r="A78">
        <f t="shared" si="1"/>
        <v>76</v>
      </c>
      <c r="B78">
        <f>+DataSim!L80/DataSim!L79-1</f>
        <v>0.020337973361587602</v>
      </c>
      <c r="C78">
        <f>+DataSim!S80/DataSim!J80</f>
        <v>1.4427777460362834</v>
      </c>
    </row>
    <row r="79" spans="1:3" ht="12.75">
      <c r="A79">
        <f t="shared" si="1"/>
        <v>77</v>
      </c>
      <c r="B79">
        <f>+DataSim!L81/DataSim!L80-1</f>
        <v>0.0203238141886124</v>
      </c>
      <c r="C79">
        <f>+DataSim!S81/DataSim!J81</f>
        <v>1.4433349354792384</v>
      </c>
    </row>
    <row r="80" spans="1:3" ht="12.75">
      <c r="A80">
        <f t="shared" si="1"/>
        <v>78</v>
      </c>
      <c r="B80">
        <f>+DataSim!L82/DataSim!L81-1</f>
        <v>0.02031018321944633</v>
      </c>
      <c r="C80">
        <f>+DataSim!S82/DataSim!J82</f>
        <v>1.4438720233943703</v>
      </c>
    </row>
    <row r="81" spans="1:3" ht="12.75">
      <c r="A81">
        <f t="shared" si="1"/>
        <v>79</v>
      </c>
      <c r="B81">
        <f>+DataSim!L83/DataSim!L82-1</f>
        <v>0.020297061442651865</v>
      </c>
      <c r="C81">
        <f>+DataSim!S83/DataSim!J83</f>
        <v>1.4443897214066963</v>
      </c>
    </row>
    <row r="82" spans="1:3" ht="12.75">
      <c r="A82">
        <f t="shared" si="1"/>
        <v>80</v>
      </c>
      <c r="B82">
        <f>+DataSim!L84/DataSim!L83-1</f>
        <v>0.020284430540178366</v>
      </c>
      <c r="C82">
        <f>+DataSim!S84/DataSim!J84</f>
        <v>1.4448887154012882</v>
      </c>
    </row>
    <row r="83" spans="1:3" ht="12.75">
      <c r="A83">
        <f t="shared" si="1"/>
        <v>81</v>
      </c>
      <c r="B83">
        <f>+DataSim!L85/DataSim!L84-1</f>
        <v>0.020272272860464735</v>
      </c>
      <c r="C83">
        <f>+DataSim!S85/DataSim!J85</f>
        <v>1.4453696665178333</v>
      </c>
    </row>
    <row r="84" spans="1:3" ht="12.75">
      <c r="A84">
        <f t="shared" si="1"/>
        <v>82</v>
      </c>
      <c r="B84">
        <f>+DataSim!L86/DataSim!L85-1</f>
        <v>0.020260571392715754</v>
      </c>
      <c r="C84">
        <f>+DataSim!S86/DataSim!J86</f>
        <v>1.445833212102104</v>
      </c>
    </row>
    <row r="85" spans="1:3" ht="12.75">
      <c r="A85">
        <f t="shared" si="1"/>
        <v>83</v>
      </c>
      <c r="B85">
        <f>+DataSim!L87/DataSim!L86-1</f>
        <v>0.020249309742284227</v>
      </c>
      <c r="C85">
        <f>+DataSim!S87/DataSim!J87</f>
        <v>1.4462799666165125</v>
      </c>
    </row>
    <row r="86" spans="1:3" ht="12.75">
      <c r="A86">
        <f t="shared" si="1"/>
        <v>84</v>
      </c>
      <c r="B86">
        <f>+DataSim!L88/DataSim!L87-1</f>
        <v>0.0202384721071025</v>
      </c>
      <c r="C86">
        <f>+DataSim!S88/DataSim!J88</f>
        <v>1.4467105225117873</v>
      </c>
    </row>
    <row r="87" spans="1:3" ht="12.75">
      <c r="A87">
        <f t="shared" si="1"/>
        <v>85</v>
      </c>
      <c r="B87">
        <f>+DataSim!L89/DataSim!L88-1</f>
        <v>0.020228043255121175</v>
      </c>
      <c r="C87">
        <f>+DataSim!S89/DataSim!J89</f>
        <v>1.4471254510616882</v>
      </c>
    </row>
    <row r="88" spans="1:3" ht="12.75">
      <c r="A88">
        <f t="shared" si="1"/>
        <v>86</v>
      </c>
      <c r="B88">
        <f>+DataSim!L90/DataSim!L89-1</f>
        <v>0.02021800850269373</v>
      </c>
      <c r="C88">
        <f>+DataSim!S90/DataSim!J90</f>
        <v>1.447525303162573</v>
      </c>
    </row>
    <row r="89" spans="1:3" ht="12.75">
      <c r="A89">
        <f t="shared" si="1"/>
        <v>87</v>
      </c>
      <c r="B89">
        <f>+DataSim!L91/DataSim!L90-1</f>
        <v>0.020208353693870418</v>
      </c>
      <c r="C89">
        <f>+DataSim!S91/DataSim!J91</f>
        <v>1.4479106100995267</v>
      </c>
    </row>
    <row r="90" spans="1:3" ht="12.75">
      <c r="A90">
        <f t="shared" si="1"/>
        <v>88</v>
      </c>
      <c r="B90">
        <f>+DataSim!L92/DataSim!L91-1</f>
        <v>0.020199065180551035</v>
      </c>
      <c r="C90">
        <f>+DataSim!S92/DataSim!J92</f>
        <v>1.4482818842806573</v>
      </c>
    </row>
    <row r="91" spans="1:3" ht="12.75">
      <c r="A91">
        <f t="shared" si="1"/>
        <v>89</v>
      </c>
      <c r="B91">
        <f>+DataSim!L93/DataSim!L92-1</f>
        <v>0.02019012980346102</v>
      </c>
      <c r="C91">
        <f>+DataSim!S93/DataSim!J93</f>
        <v>1.448639619941084</v>
      </c>
    </row>
    <row r="92" spans="1:3" ht="12.75">
      <c r="A92">
        <f t="shared" si="1"/>
        <v>90</v>
      </c>
      <c r="B92">
        <f>+DataSim!L94/DataSim!L93-1</f>
        <v>0.02018153487390717</v>
      </c>
      <c r="C92">
        <f>+DataSim!S94/DataSim!J94</f>
        <v>1.4489842938180506</v>
      </c>
    </row>
    <row r="93" spans="1:3" ht="12.75">
      <c r="A93">
        <f t="shared" si="1"/>
        <v>91</v>
      </c>
      <c r="B93">
        <f>+DataSim!L95/DataSim!L94-1</f>
        <v>0.020173268156278734</v>
      </c>
      <c r="C93">
        <f>+DataSim!S95/DataSim!J95</f>
        <v>1.4493163657985284</v>
      </c>
    </row>
    <row r="94" spans="1:3" ht="12.75">
      <c r="A94">
        <f t="shared" si="1"/>
        <v>92</v>
      </c>
      <c r="B94">
        <f>+DataSim!L96/DataSim!L95-1</f>
        <v>0.02016531785125908</v>
      </c>
      <c r="C94">
        <f>+DataSim!S96/DataSim!J96</f>
        <v>1.4496362795405782</v>
      </c>
    </row>
    <row r="95" spans="1:3" ht="12.75">
      <c r="A95">
        <f t="shared" si="1"/>
        <v>93</v>
      </c>
      <c r="B95">
        <f>+DataSim!L97/DataSim!L96-1</f>
        <v>0.020157672579715902</v>
      </c>
      <c r="C95">
        <f>+DataSim!S97/DataSim!J97</f>
        <v>1.4499444630697012</v>
      </c>
    </row>
    <row r="96" spans="1:3" ht="12.75">
      <c r="A96">
        <f t="shared" si="1"/>
        <v>94</v>
      </c>
      <c r="B96">
        <f>+DataSim!L98/DataSim!L97-1</f>
        <v>0.02015032136723227</v>
      </c>
      <c r="C96">
        <f>+DataSim!S98/DataSim!J98</f>
        <v>1.4502413293513126</v>
      </c>
    </row>
    <row r="97" spans="1:3" ht="12.75">
      <c r="A97">
        <f t="shared" si="1"/>
        <v>95</v>
      </c>
      <c r="B97">
        <f>+DataSim!L99/DataSim!L98-1</f>
        <v>0.02014325362926228</v>
      </c>
      <c r="C97">
        <f>+DataSim!S99/DataSim!J99</f>
        <v>1.4505272768404363</v>
      </c>
    </row>
    <row r="98" spans="1:3" ht="12.75">
      <c r="A98">
        <f t="shared" si="1"/>
        <v>96</v>
      </c>
      <c r="B98">
        <f>+DataSim!L100/DataSim!L99-1</f>
        <v>0.020136459156868902</v>
      </c>
      <c r="C98">
        <f>+DataSim!S100/DataSim!J100</f>
        <v>1.4508026900096396</v>
      </c>
    </row>
    <row r="99" spans="1:3" ht="12.75">
      <c r="A99">
        <f t="shared" si="1"/>
        <v>97</v>
      </c>
      <c r="B99">
        <f>+DataSim!L101/DataSim!L100-1</f>
        <v>0.020129928103027828</v>
      </c>
      <c r="C99">
        <f>+DataSim!S101/DataSim!J101</f>
        <v>1.451067939856195</v>
      </c>
    </row>
    <row r="100" spans="1:3" ht="12.75">
      <c r="A100">
        <f t="shared" si="1"/>
        <v>98</v>
      </c>
      <c r="B100">
        <f>+DataSim!L102/DataSim!L101-1</f>
        <v>0.020123650969466667</v>
      </c>
      <c r="C100">
        <f>+DataSim!S102/DataSim!J102</f>
        <v>1.4513233843893842</v>
      </c>
    </row>
    <row r="101" spans="1:3" ht="12.75">
      <c r="A101">
        <f t="shared" si="1"/>
        <v>99</v>
      </c>
      <c r="B101">
        <f>+DataSim!L103/DataSim!L102-1</f>
        <v>0.020117618594019948</v>
      </c>
      <c r="C101">
        <f>+DataSim!S103/DataSim!J103</f>
        <v>1.4515693690988265</v>
      </c>
    </row>
    <row r="102" spans="1:3" ht="12.75">
      <c r="A102">
        <f t="shared" si="1"/>
        <v>100</v>
      </c>
      <c r="B102">
        <f>+DataSim!L104/DataSim!L103-1</f>
        <v>0.020111822138471958</v>
      </c>
      <c r="C102">
        <f>+DataSim!S104/DataSim!J104</f>
        <v>1.451806227404665</v>
      </c>
    </row>
    <row r="103" spans="1:3" ht="12.75">
      <c r="A103">
        <f t="shared" si="1"/>
        <v>101</v>
      </c>
      <c r="B103">
        <f>+DataSim!L105/DataSim!L104-1</f>
        <v>0.020106253076873637</v>
      </c>
      <c r="C103">
        <f>+DataSim!S105/DataSim!J105</f>
        <v>1.4520342810903928</v>
      </c>
    </row>
    <row r="104" spans="1:3" ht="12.75">
      <c r="A104">
        <f t="shared" si="1"/>
        <v>102</v>
      </c>
      <c r="B104">
        <f>+DataSim!L106/DataSim!L105-1</f>
        <v>0.020100903184303798</v>
      </c>
      <c r="C104">
        <f>+DataSim!S106/DataSim!J106</f>
        <v>1.4522538407190826</v>
      </c>
    </row>
    <row r="105" spans="1:3" ht="12.75">
      <c r="A105">
        <f t="shared" si="1"/>
        <v>103</v>
      </c>
      <c r="B105">
        <f>+DataSim!L107/DataSim!L106-1</f>
        <v>0.02009576452606443</v>
      </c>
      <c r="C105">
        <f>+DataSim!S107/DataSim!J107</f>
        <v>1.4524652060337193</v>
      </c>
    </row>
    <row r="106" spans="1:3" ht="12.75">
      <c r="A106">
        <f t="shared" si="1"/>
        <v>104</v>
      </c>
      <c r="B106">
        <f>+DataSim!L108/DataSim!L107-1</f>
        <v>0.02009082944728524</v>
      </c>
      <c r="C106">
        <f>+DataSim!S108/DataSim!J108</f>
        <v>1.4526686663423218</v>
      </c>
    </row>
    <row r="107" spans="1:3" ht="12.75">
      <c r="A107">
        <f t="shared" si="1"/>
        <v>105</v>
      </c>
      <c r="B107">
        <f>+DataSim!L109/DataSim!L108-1</f>
        <v>0.020086090562924763</v>
      </c>
      <c r="C107">
        <f>+DataSim!S109/DataSim!J109</f>
        <v>1.4528645008884942</v>
      </c>
    </row>
    <row r="108" spans="1:3" ht="12.75">
      <c r="A108">
        <f t="shared" si="1"/>
        <v>106</v>
      </c>
      <c r="B108">
        <f>+DataSim!L110/DataSim!L109-1</f>
        <v>0.02008154074814472</v>
      </c>
      <c r="C108">
        <f>+DataSim!S110/DataSim!J110</f>
        <v>1.4530529792080207</v>
      </c>
    </row>
    <row r="109" spans="1:3" ht="12.75">
      <c r="A109">
        <f t="shared" si="1"/>
        <v>107</v>
      </c>
      <c r="B109">
        <f>+DataSim!L111/DataSim!L110-1</f>
        <v>0.02007717312905366</v>
      </c>
      <c r="C109">
        <f>+DataSim!S111/DataSim!J111</f>
        <v>1.4532343614720873</v>
      </c>
    </row>
    <row r="110" spans="1:3" ht="12.75">
      <c r="A110">
        <f t="shared" si="1"/>
        <v>108</v>
      </c>
      <c r="B110">
        <f>+DataSim!L112/DataSim!L111-1</f>
        <v>0.02007298107378852</v>
      </c>
      <c r="C110">
        <f>+DataSim!S112/DataSim!J112</f>
        <v>1.4534088988176832</v>
      </c>
    </row>
    <row r="111" spans="1:3" ht="12.75">
      <c r="A111">
        <f t="shared" si="1"/>
        <v>109</v>
      </c>
      <c r="B111">
        <f>+DataSim!L113/DataSim!L112-1</f>
        <v>0.020068958183935726</v>
      </c>
      <c r="C111">
        <f>+DataSim!S113/DataSim!J113</f>
        <v>1.4535768336657169</v>
      </c>
    </row>
    <row r="112" spans="1:3" ht="12.75">
      <c r="A112">
        <f t="shared" si="1"/>
        <v>110</v>
      </c>
      <c r="B112">
        <f>+DataSim!L114/DataSim!L113-1</f>
        <v>0.02006509828626779</v>
      </c>
      <c r="C112">
        <f>+DataSim!S114/DataSim!J114</f>
        <v>1.4537384000273403</v>
      </c>
    </row>
    <row r="113" spans="1:3" ht="12.75">
      <c r="A113">
        <f t="shared" si="1"/>
        <v>111</v>
      </c>
      <c r="B113">
        <f>+DataSim!L115/DataSim!L114-1</f>
        <v>0.0200613954247868</v>
      </c>
      <c r="C113">
        <f>+DataSim!S115/DataSim!J115</f>
        <v>1.4538938237989734</v>
      </c>
    </row>
    <row r="114" spans="1:3" ht="12.75">
      <c r="A114">
        <f t="shared" si="1"/>
        <v>112</v>
      </c>
      <c r="B114">
        <f>+DataSim!L116/DataSim!L115-1</f>
        <v>0.02005784385306031</v>
      </c>
      <c r="C114">
        <f>+DataSim!S116/DataSim!J116</f>
        <v>1.4540433230464762</v>
      </c>
    </row>
    <row r="115" spans="1:3" ht="12.75">
      <c r="A115">
        <f t="shared" si="1"/>
        <v>113</v>
      </c>
      <c r="B115">
        <f>+DataSim!L117/DataSim!L116-1</f>
        <v>0.020054438026841703</v>
      </c>
      <c r="C115">
        <f>+DataSim!S117/DataSim!J117</f>
        <v>1.4541871082789102</v>
      </c>
    </row>
    <row r="116" spans="1:3" ht="12.75">
      <c r="A116">
        <f t="shared" si="1"/>
        <v>114</v>
      </c>
      <c r="B116">
        <f>+DataSim!L118/DataSim!L117-1</f>
        <v>0.02005117259695588</v>
      </c>
      <c r="C116">
        <f>+DataSim!S118/DataSim!J118</f>
        <v>1.4543253827123088</v>
      </c>
    </row>
    <row r="117" spans="1:3" ht="12.75">
      <c r="A117">
        <f t="shared" si="1"/>
        <v>115</v>
      </c>
      <c r="B117">
        <f>+DataSim!L119/DataSim!L118-1</f>
        <v>0.020048042402450728</v>
      </c>
      <c r="C117">
        <f>+DataSim!S119/DataSim!J119</f>
        <v>1.4544583425238446</v>
      </c>
    </row>
    <row r="118" spans="1:3" ht="12.75">
      <c r="A118">
        <f t="shared" si="1"/>
        <v>116</v>
      </c>
      <c r="B118">
        <f>+DataSim!L120/DataSim!L119-1</f>
        <v>0.02004504246399308</v>
      </c>
      <c r="C118">
        <f>+DataSim!S120/DataSim!J120</f>
        <v>1.454586177096783</v>
      </c>
    </row>
    <row r="119" spans="1:3" ht="12.75">
      <c r="A119">
        <f t="shared" si="1"/>
        <v>117</v>
      </c>
      <c r="B119">
        <f>+DataSim!L121/DataSim!L120-1</f>
        <v>0.020042167977505132</v>
      </c>
      <c r="C119">
        <f>+DataSim!S121/DataSim!J121</f>
        <v>1.454709069256585</v>
      </c>
    </row>
    <row r="120" spans="1:3" ht="12.75">
      <c r="A120">
        <f t="shared" si="1"/>
        <v>118</v>
      </c>
      <c r="B120">
        <f>+DataSim!L122/DataSim!L121-1</f>
        <v>0.020039414308034464</v>
      </c>
      <c r="C120">
        <f>+DataSim!S122/DataSim!J122</f>
        <v>1.4548271954984897</v>
      </c>
    </row>
    <row r="121" spans="1:3" ht="12.75">
      <c r="A121">
        <f t="shared" si="1"/>
        <v>119</v>
      </c>
      <c r="B121">
        <f>+DataSim!L123/DataSim!L122-1</f>
        <v>0.02003677698383921</v>
      </c>
      <c r="C121">
        <f>+DataSim!S123/DataSim!J123</f>
        <v>1.4549407262069352</v>
      </c>
    </row>
    <row r="122" spans="1:3" ht="12.75">
      <c r="A122">
        <f t="shared" si="1"/>
        <v>120</v>
      </c>
      <c r="B122">
        <f>+DataSim!L124/DataSim!L123-1</f>
        <v>0.02003425169069195</v>
      </c>
      <c r="C122">
        <f>+DataSim!S124/DataSim!J124</f>
        <v>1.4550498258671047</v>
      </c>
    </row>
    <row r="123" spans="1:3" ht="12.75">
      <c r="A123">
        <f t="shared" si="1"/>
        <v>121</v>
      </c>
      <c r="B123">
        <f>+DataSim!L125/DataSim!L124-1</f>
        <v>0.02003183426638344</v>
      </c>
      <c r="C123">
        <f>+DataSim!S125/DataSim!J125</f>
        <v>1.4551546532689292</v>
      </c>
    </row>
    <row r="124" spans="1:3" ht="12.75">
      <c r="A124">
        <f t="shared" si="1"/>
        <v>122</v>
      </c>
      <c r="B124">
        <f>+DataSim!L126/DataSim!L125-1</f>
        <v>0.020029520695423964</v>
      </c>
      <c r="C124">
        <f>+DataSim!S126/DataSim!J126</f>
        <v>1.4552553617038118</v>
      </c>
    </row>
    <row r="125" spans="1:3" ht="12.75">
      <c r="A125">
        <f t="shared" si="1"/>
        <v>123</v>
      </c>
      <c r="B125">
        <f>+DataSim!L127/DataSim!L126-1</f>
        <v>0.020027307103936964</v>
      </c>
      <c r="C125">
        <f>+DataSim!S127/DataSim!J127</f>
        <v>1.4553520991543658</v>
      </c>
    </row>
    <row r="126" spans="1:3" ht="12.75">
      <c r="A126">
        <f t="shared" si="1"/>
        <v>124</v>
      </c>
      <c r="B126">
        <f>+DataSim!L128/DataSim!L127-1</f>
        <v>0.02002518975472878</v>
      </c>
      <c r="C126">
        <f>+DataSim!S128/DataSim!J128</f>
        <v>1.4554450084774297</v>
      </c>
    </row>
    <row r="127" spans="1:3" ht="12.75">
      <c r="A127">
        <f t="shared" si="1"/>
        <v>125</v>
      </c>
      <c r="B127">
        <f>+DataSim!L129/DataSim!L128-1</f>
        <v>0.02002316504253865</v>
      </c>
      <c r="C127">
        <f>+DataSim!S129/DataSim!J129</f>
        <v>1.4555342275806107</v>
      </c>
    </row>
    <row r="128" spans="1:3" ht="12.75">
      <c r="A128">
        <f t="shared" si="1"/>
        <v>126</v>
      </c>
      <c r="B128">
        <f>+DataSim!L130/DataSim!L129-1</f>
        <v>0.020021229489453063</v>
      </c>
      <c r="C128">
        <f>+DataSim!S130/DataSim!J130</f>
        <v>1.4556198895925982</v>
      </c>
    </row>
    <row r="129" spans="1:3" ht="12.75">
      <c r="A129">
        <f t="shared" si="1"/>
        <v>127</v>
      </c>
      <c r="B129">
        <f>+DataSim!L131/DataSim!L130-1</f>
        <v>0.02001937974048551</v>
      </c>
      <c r="C129">
        <f>+DataSim!S131/DataSim!J131</f>
        <v>1.4557021230274905</v>
      </c>
    </row>
    <row r="130" spans="1:3" ht="12.75">
      <c r="A130">
        <f t="shared" si="1"/>
        <v>128</v>
      </c>
      <c r="B130">
        <f>+DataSim!L132/DataSim!L131-1</f>
        <v>0.020017612559309228</v>
      </c>
      <c r="C130">
        <f>+DataSim!S132/DataSim!J132</f>
        <v>1.4557810519433438</v>
      </c>
    </row>
    <row r="131" spans="1:3" ht="12.75">
      <c r="A131">
        <f t="shared" si="1"/>
        <v>129</v>
      </c>
      <c r="B131">
        <f>+DataSim!L133/DataSim!L132-1</f>
        <v>0.020015924824142273</v>
      </c>
      <c r="C131">
        <f>+DataSim!S133/DataSim!J133</f>
        <v>1.4558567960951745</v>
      </c>
    </row>
    <row r="132" spans="1:3" ht="12.75">
      <c r="A132">
        <f t="shared" si="1"/>
        <v>130</v>
      </c>
      <c r="B132">
        <f>+DataSim!L134/DataSim!L133-1</f>
        <v>0.020014313523776472</v>
      </c>
      <c r="C132">
        <f>+DataSim!S134/DataSim!J134</f>
        <v>1.4559294710826025</v>
      </c>
    </row>
    <row r="133" spans="1:3" ht="12.75">
      <c r="A133">
        <f aca="true" t="shared" si="2" ref="A133:A196">+A132+1</f>
        <v>131</v>
      </c>
      <c r="B133">
        <f>+DataSim!L135/DataSim!L134-1</f>
        <v>0.020012775753744494</v>
      </c>
      <c r="C133">
        <f>+DataSim!S135/DataSim!J135</f>
        <v>1.455999188492349</v>
      </c>
    </row>
    <row r="134" spans="1:3" ht="12.75">
      <c r="A134">
        <f t="shared" si="2"/>
        <v>132</v>
      </c>
      <c r="B134">
        <f>+DataSim!L136/DataSim!L135-1</f>
        <v>0.020011308712624132</v>
      </c>
      <c r="C134">
        <f>+DataSim!S136/DataSim!J136</f>
        <v>1.4560660560357688</v>
      </c>
    </row>
    <row r="135" spans="1:3" ht="12.75">
      <c r="A135">
        <f t="shared" si="2"/>
        <v>133</v>
      </c>
      <c r="B135">
        <f>+DataSim!L137/DataSim!L136-1</f>
        <v>0.020009909698467165</v>
      </c>
      <c r="C135">
        <f>+DataSim!S137/DataSim!J137</f>
        <v>1.4561301776815996</v>
      </c>
    </row>
    <row r="136" spans="1:3" ht="12.75">
      <c r="A136">
        <f t="shared" si="2"/>
        <v>134</v>
      </c>
      <c r="B136">
        <f>+DataSim!L138/DataSim!L137-1</f>
        <v>0.020008576105358777</v>
      </c>
      <c r="C136">
        <f>+DataSim!S138/DataSim!J138</f>
        <v>1.4561916537841038</v>
      </c>
    </row>
    <row r="137" spans="1:3" ht="12.75">
      <c r="A137">
        <f t="shared" si="2"/>
        <v>135</v>
      </c>
      <c r="B137">
        <f>+DataSim!L139/DataSim!L138-1</f>
        <v>0.02000730542008977</v>
      </c>
      <c r="C137">
        <f>+DataSim!S139/DataSim!J139</f>
        <v>1.4562505812067754</v>
      </c>
    </row>
    <row r="138" spans="1:3" ht="12.75">
      <c r="A138">
        <f t="shared" si="2"/>
        <v>136</v>
      </c>
      <c r="B138">
        <f>+DataSim!L140/DataSim!L139-1</f>
        <v>0.02000609521895158</v>
      </c>
      <c r="C138">
        <f>+DataSim!S140/DataSim!J140</f>
        <v>1.45630705344176</v>
      </c>
    </row>
    <row r="139" spans="1:3" ht="12.75">
      <c r="A139">
        <f t="shared" si="2"/>
        <v>137</v>
      </c>
      <c r="B139">
        <f>+DataSim!L141/DataSim!L140-1</f>
        <v>0.020004943164637634</v>
      </c>
      <c r="C139">
        <f>+DataSim!S141/DataSim!J141</f>
        <v>1.4563611607251545</v>
      </c>
    </row>
    <row r="140" spans="1:3" ht="12.75">
      <c r="A140">
        <f t="shared" si="2"/>
        <v>138</v>
      </c>
      <c r="B140">
        <f>+DataSim!L142/DataSim!L141-1</f>
        <v>0.020003847003253084</v>
      </c>
      <c r="C140">
        <f>+DataSim!S142/DataSim!J142</f>
        <v>1.456412990148331</v>
      </c>
    </row>
    <row r="141" spans="1:3" ht="12.75">
      <c r="A141">
        <f t="shared" si="2"/>
        <v>139</v>
      </c>
      <c r="B141">
        <f>+DataSim!L143/DataSim!L142-1</f>
        <v>0.020002804561431553</v>
      </c>
      <c r="C141">
        <f>+DataSim!S143/DataSim!J143</f>
        <v>1.4564626257654234</v>
      </c>
    </row>
    <row r="142" spans="1:3" ht="12.75">
      <c r="A142">
        <f t="shared" si="2"/>
        <v>140</v>
      </c>
      <c r="B142">
        <f>+DataSim!L144/DataSim!L143-1</f>
        <v>0.020001813743545593</v>
      </c>
      <c r="C142">
        <f>+DataSim!S144/DataSim!J144</f>
        <v>1.4565101486971224</v>
      </c>
    </row>
    <row r="143" spans="1:3" ht="12.75">
      <c r="A143">
        <f t="shared" si="2"/>
        <v>141</v>
      </c>
      <c r="B143">
        <f>+DataSim!L145/DataSim!L144-1</f>
        <v>0.02000087252902083</v>
      </c>
      <c r="C143">
        <f>+DataSim!S145/DataSim!J145</f>
        <v>1.4565556372308963</v>
      </c>
    </row>
    <row r="144" spans="1:3" ht="12.75">
      <c r="A144">
        <f t="shared" si="2"/>
        <v>142</v>
      </c>
      <c r="B144">
        <f>+DataSim!L146/DataSim!L145-1</f>
        <v>0.01999997896973449</v>
      </c>
      <c r="C144">
        <f>+DataSim!S146/DataSim!J146</f>
        <v>1.456599166917788</v>
      </c>
    </row>
    <row r="145" spans="1:3" ht="12.75">
      <c r="A145">
        <f t="shared" si="2"/>
        <v>143</v>
      </c>
      <c r="B145">
        <f>+DataSim!L147/DataSim!L146-1</f>
        <v>0.019999131187513175</v>
      </c>
      <c r="C145">
        <f>+DataSim!S147/DataSim!J147</f>
        <v>1.4566408106658766</v>
      </c>
    </row>
    <row r="146" spans="1:3" ht="12.75">
      <c r="A146">
        <f t="shared" si="2"/>
        <v>144</v>
      </c>
      <c r="B146">
        <f>+DataSim!L148/DataSim!L147-1</f>
        <v>0.01999832737170637</v>
      </c>
      <c r="C146">
        <f>+DataSim!S148/DataSim!J148</f>
        <v>1.4566806388305595</v>
      </c>
    </row>
    <row r="147" spans="1:3" ht="12.75">
      <c r="A147">
        <f t="shared" si="2"/>
        <v>145</v>
      </c>
      <c r="B147">
        <f>+DataSim!L149/DataSim!L148-1</f>
        <v>0.01999756577685452</v>
      </c>
      <c r="C147">
        <f>+DataSim!S149/DataSim!J149</f>
        <v>1.456718719301732</v>
      </c>
    </row>
    <row r="148" spans="1:3" ht="12.75">
      <c r="A148">
        <f t="shared" si="2"/>
        <v>146</v>
      </c>
      <c r="B148">
        <f>+DataSim!L150/DataSim!L149-1</f>
        <v>0.01999684472042529</v>
      </c>
      <c r="C148">
        <f>+DataSim!S150/DataSim!J150</f>
        <v>1.456755117587999</v>
      </c>
    </row>
    <row r="149" spans="1:3" ht="12.75">
      <c r="A149">
        <f t="shared" si="2"/>
        <v>147</v>
      </c>
      <c r="B149">
        <f>+DataSim!L151/DataSim!L150-1</f>
        <v>0.01999616258064041</v>
      </c>
      <c r="C149">
        <f>+DataSim!S151/DataSim!J151</f>
        <v>1.4567898968980084</v>
      </c>
    </row>
    <row r="150" spans="1:3" ht="12.75">
      <c r="A150">
        <f t="shared" si="2"/>
        <v>148</v>
      </c>
      <c r="B150">
        <f>+DataSim!L152/DataSim!L151-1</f>
        <v>0.019995517794366924</v>
      </c>
      <c r="C150">
        <f>+DataSim!S152/DataSim!J152</f>
        <v>1.456823118219012</v>
      </c>
    </row>
    <row r="151" spans="1:3" ht="12.75">
      <c r="A151">
        <f t="shared" si="2"/>
        <v>149</v>
      </c>
      <c r="B151">
        <f>+DataSim!L153/DataSim!L152-1</f>
        <v>0.019994908855084148</v>
      </c>
      <c r="C151">
        <f>+DataSim!S153/DataSim!J153</f>
        <v>1.4568548403927541</v>
      </c>
    </row>
    <row r="152" spans="1:3" ht="12.75">
      <c r="A152">
        <f t="shared" si="2"/>
        <v>150</v>
      </c>
      <c r="B152">
        <f>+DataSim!L154/DataSim!L153-1</f>
        <v>0.019994334310922568</v>
      </c>
      <c r="C152">
        <f>+DataSim!S154/DataSim!J154</f>
        <v>1.4568851201887734</v>
      </c>
    </row>
    <row r="153" spans="1:3" ht="12.75">
      <c r="A153">
        <f t="shared" si="2"/>
        <v>151</v>
      </c>
      <c r="B153">
        <f>+DataSim!L155/DataSim!L154-1</f>
        <v>0.019993792762768914</v>
      </c>
      <c r="C153">
        <f>+DataSim!S155/DataSim!J155</f>
        <v>1.4569140123752107</v>
      </c>
    </row>
    <row r="154" spans="1:3" ht="12.75">
      <c r="A154">
        <f t="shared" si="2"/>
        <v>152</v>
      </c>
      <c r="B154">
        <f>+DataSim!L156/DataSim!L155-1</f>
        <v>0.019993282862431405</v>
      </c>
      <c r="C154">
        <f>+DataSim!S156/DataSim!J156</f>
        <v>1.456941569787217</v>
      </c>
    </row>
    <row r="155" spans="1:3" ht="12.75">
      <c r="A155">
        <f t="shared" si="2"/>
        <v>153</v>
      </c>
      <c r="B155">
        <f>+DataSim!L157/DataSim!L156-1</f>
        <v>0.019992803310876273</v>
      </c>
      <c r="C155">
        <f>+DataSim!S157/DataSim!J157</f>
        <v>1.4569678433930309</v>
      </c>
    </row>
    <row r="156" spans="1:3" ht="12.75">
      <c r="A156">
        <f t="shared" si="2"/>
        <v>154</v>
      </c>
      <c r="B156">
        <f>+DataSim!L158/DataSim!L157-1</f>
        <v>0.019992352856516682</v>
      </c>
      <c r="C156">
        <f>+DataSim!S158/DataSim!J158</f>
        <v>1.4569928823578164</v>
      </c>
    </row>
    <row r="157" spans="1:3" ht="12.75">
      <c r="A157">
        <f t="shared" si="2"/>
        <v>155</v>
      </c>
      <c r="B157">
        <f>+DataSim!L159/DataSim!L158-1</f>
        <v>0.01999193029356583</v>
      </c>
      <c r="C157">
        <f>+DataSim!S159/DataSim!J159</f>
        <v>1.4570167341053364</v>
      </c>
    </row>
    <row r="158" spans="1:3" ht="12.75">
      <c r="A158">
        <f t="shared" si="2"/>
        <v>156</v>
      </c>
      <c r="B158">
        <f>+DataSim!L160/DataSim!L159-1</f>
        <v>0.01999153446044244</v>
      </c>
      <c r="C158">
        <f>+DataSim!S160/DataSim!J160</f>
        <v>1.4570394443775354</v>
      </c>
    </row>
    <row r="159" spans="1:3" ht="12.75">
      <c r="A159">
        <f t="shared" si="2"/>
        <v>157</v>
      </c>
      <c r="B159">
        <f>+DataSim!L161/DataSim!L160-1</f>
        <v>0.01999116423823266</v>
      </c>
      <c r="C159">
        <f>+DataSim!S161/DataSim!J161</f>
        <v>1.457061057292099</v>
      </c>
    </row>
    <row r="160" spans="1:3" ht="12.75">
      <c r="A160">
        <f t="shared" si="2"/>
        <v>158</v>
      </c>
      <c r="B160">
        <f>+DataSim!L162/DataSim!L161-1</f>
        <v>0.019990818549206146</v>
      </c>
      <c r="C160">
        <f>+DataSim!S162/DataSim!J162</f>
        <v>1.4570816153980692</v>
      </c>
    </row>
    <row r="161" spans="1:3" ht="12.75">
      <c r="A161">
        <f t="shared" si="2"/>
        <v>159</v>
      </c>
      <c r="B161">
        <f>+DataSim!L163/DataSim!L162-1</f>
        <v>0.019990496355377196</v>
      </c>
      <c r="C161">
        <f>+DataSim!S163/DataSim!J163</f>
        <v>1.457101159729573</v>
      </c>
    </row>
    <row r="162" spans="1:3" ht="12.75">
      <c r="A162">
        <f t="shared" si="2"/>
        <v>160</v>
      </c>
      <c r="B162">
        <f>+DataSim!L164/DataSim!L163-1</f>
        <v>0.019990196657122317</v>
      </c>
      <c r="C162">
        <f>+DataSim!S164/DataSim!J164</f>
        <v>1.4571197298577374</v>
      </c>
    </row>
    <row r="163" spans="1:3" ht="12.75">
      <c r="A163">
        <f t="shared" si="2"/>
        <v>161</v>
      </c>
      <c r="B163">
        <f>+DataSim!L165/DataSim!L164-1</f>
        <v>0.019989918491839065</v>
      </c>
      <c r="C163">
        <f>+DataSim!S165/DataSim!J165</f>
        <v>1.457137363940841</v>
      </c>
    </row>
    <row r="164" spans="1:3" ht="12.75">
      <c r="A164">
        <f t="shared" si="2"/>
        <v>162</v>
      </c>
      <c r="B164">
        <f>+DataSim!L166/DataSim!L165-1</f>
        <v>0.019989660932653974</v>
      </c>
      <c r="C164">
        <f>+DataSim!S166/DataSim!J166</f>
        <v>1.4571540987727776</v>
      </c>
    </row>
    <row r="165" spans="1:3" ht="12.75">
      <c r="A165">
        <f t="shared" si="2"/>
        <v>163</v>
      </c>
      <c r="B165">
        <f>+DataSim!L167/DataSim!L166-1</f>
        <v>0.01998942308717333</v>
      </c>
      <c r="C165">
        <f>+DataSim!S167/DataSim!J167</f>
        <v>1.457169969829873</v>
      </c>
    </row>
    <row r="166" spans="1:3" ht="12.75">
      <c r="A166">
        <f t="shared" si="2"/>
        <v>164</v>
      </c>
      <c r="B166">
        <f>+DataSim!L168/DataSim!L167-1</f>
        <v>0.019989204096276136</v>
      </c>
      <c r="C166">
        <f>+DataSim!S168/DataSim!J168</f>
        <v>1.4571850113161284</v>
      </c>
    </row>
    <row r="167" spans="1:3" ht="12.75">
      <c r="A167">
        <f t="shared" si="2"/>
        <v>165</v>
      </c>
      <c r="B167">
        <f>+DataSim!L169/DataSim!L168-1</f>
        <v>0.019989003132950822</v>
      </c>
      <c r="C167">
        <f>+DataSim!S169/DataSim!J169</f>
        <v>1.457199256206927</v>
      </c>
    </row>
    <row r="168" spans="1:3" ht="12.75">
      <c r="A168">
        <f t="shared" si="2"/>
        <v>166</v>
      </c>
      <c r="B168">
        <f>+DataSim!L170/DataSim!L169-1</f>
        <v>0.019988819401167923</v>
      </c>
      <c r="C168">
        <f>+DataSim!S170/DataSim!J170</f>
        <v>1.4572127362912668</v>
      </c>
    </row>
    <row r="169" spans="1:3" ht="12.75">
      <c r="A169">
        <f t="shared" si="2"/>
        <v>167</v>
      </c>
      <c r="B169">
        <f>+DataSim!L171/DataSim!L170-1</f>
        <v>0.01998865213479295</v>
      </c>
      <c r="C169">
        <f>+DataSim!S171/DataSim!J171</f>
        <v>1.4572254822125685</v>
      </c>
    </row>
    <row r="170" spans="1:3" ht="12.75">
      <c r="A170">
        <f t="shared" si="2"/>
        <v>168</v>
      </c>
      <c r="B170">
        <f>+DataSim!L172/DataSim!L171-1</f>
        <v>0.019988500596538783</v>
      </c>
      <c r="C170">
        <f>+DataSim!S172/DataSim!J172</f>
        <v>1.4572375235081023</v>
      </c>
    </row>
    <row r="171" spans="1:3" ht="12.75">
      <c r="A171">
        <f t="shared" si="2"/>
        <v>169</v>
      </c>
      <c r="B171">
        <f>+DataSim!L173/DataSim!L172-1</f>
        <v>0.019988364076948706</v>
      </c>
      <c r="C171">
        <f>+DataSim!S173/DataSim!J173</f>
        <v>1.4572488886470831</v>
      </c>
    </row>
    <row r="172" spans="1:3" ht="12.75">
      <c r="A172">
        <f t="shared" si="2"/>
        <v>170</v>
      </c>
      <c r="B172">
        <f>+DataSim!L174/DataSim!L173-1</f>
        <v>0.01998824189341941</v>
      </c>
      <c r="C172">
        <f>+DataSim!S174/DataSim!J174</f>
        <v>1.4572596050674809</v>
      </c>
    </row>
    <row r="173" spans="1:3" ht="12.75">
      <c r="A173">
        <f t="shared" si="2"/>
        <v>171</v>
      </c>
      <c r="B173">
        <f>+DataSim!L175/DataSim!L174-1</f>
        <v>0.019988133389251983</v>
      </c>
      <c r="C173">
        <f>+DataSim!S175/DataSim!J175</f>
        <v>1.4572696992115872</v>
      </c>
    </row>
    <row r="174" spans="1:3" ht="12.75">
      <c r="A174">
        <f t="shared" si="2"/>
        <v>172</v>
      </c>
      <c r="B174">
        <f>+DataSim!L176/DataSim!L175-1</f>
        <v>0.019988037932742397</v>
      </c>
      <c r="C174">
        <f>+DataSim!S176/DataSim!J176</f>
        <v>1.457279196560379</v>
      </c>
    </row>
    <row r="175" spans="1:3" ht="12.75">
      <c r="A175">
        <f t="shared" si="2"/>
        <v>173</v>
      </c>
      <c r="B175">
        <f>+DataSim!L177/DataSim!L176-1</f>
        <v>0.019987954916294903</v>
      </c>
      <c r="C175">
        <f>+DataSim!S177/DataSim!J177</f>
        <v>1.4572881216667233</v>
      </c>
    </row>
    <row r="176" spans="1:3" ht="12.75">
      <c r="A176">
        <f t="shared" si="2"/>
        <v>174</v>
      </c>
      <c r="B176">
        <f>+DataSim!L178/DataSim!L177-1</f>
        <v>0.01998788375557181</v>
      </c>
      <c r="C176">
        <f>+DataSim!S178/DataSim!J178</f>
        <v>1.4572964981874612</v>
      </c>
    </row>
    <row r="177" spans="1:3" ht="12.75">
      <c r="A177">
        <f t="shared" si="2"/>
        <v>175</v>
      </c>
      <c r="B177">
        <f>+DataSim!L179/DataSim!L178-1</f>
        <v>0.019987823888670153</v>
      </c>
      <c r="C177">
        <f>+DataSim!S179/DataSim!J179</f>
        <v>1.457304348914404</v>
      </c>
    </row>
    <row r="178" spans="1:3" ht="12.75">
      <c r="A178">
        <f t="shared" si="2"/>
        <v>176</v>
      </c>
      <c r="B178">
        <f>+DataSim!L180/DataSim!L179-1</f>
        <v>0.019987774775325873</v>
      </c>
      <c r="C178">
        <f>+DataSim!S180/DataSim!J180</f>
        <v>1.457311695804288</v>
      </c>
    </row>
    <row r="179" spans="1:3" ht="12.75">
      <c r="A179">
        <f t="shared" si="2"/>
        <v>177</v>
      </c>
      <c r="B179">
        <f>+DataSim!L181/DataSim!L180-1</f>
        <v>0.019987735896146663</v>
      </c>
      <c r="C179">
        <f>+DataSim!S181/DataSim!J181</f>
        <v>1.4573185600077132</v>
      </c>
    </row>
    <row r="180" spans="1:3" ht="12.75">
      <c r="A180">
        <f t="shared" si="2"/>
        <v>178</v>
      </c>
      <c r="B180">
        <f>+DataSim!L182/DataSim!L181-1</f>
        <v>0.01998770675186967</v>
      </c>
      <c r="C180">
        <f>+DataSim!S182/DataSim!J182</f>
        <v>1.4573249618971043</v>
      </c>
    </row>
    <row r="181" spans="1:3" ht="12.75">
      <c r="A181">
        <f t="shared" si="2"/>
        <v>179</v>
      </c>
      <c r="B181">
        <f>+DataSim!L183/DataSim!L182-1</f>
        <v>0.019987686862645404</v>
      </c>
      <c r="C181">
        <f>+DataSim!S183/DataSim!J183</f>
        <v>1.457330921093728</v>
      </c>
    </row>
    <row r="182" spans="1:3" ht="12.75">
      <c r="A182">
        <f t="shared" si="2"/>
        <v>180</v>
      </c>
      <c r="B182">
        <f>+DataSim!L184/DataSim!L183-1</f>
        <v>0.019987675767346946</v>
      </c>
      <c r="C182">
        <f>+DataSim!S184/DataSim!J184</f>
        <v>1.4573364564937965</v>
      </c>
    </row>
    <row r="183" spans="1:3" ht="12.75">
      <c r="A183">
        <f t="shared" si="2"/>
        <v>181</v>
      </c>
      <c r="B183">
        <f>+DataSim!L185/DataSim!L184-1</f>
        <v>0.019987673022899832</v>
      </c>
      <c r="C183">
        <f>+DataSim!S185/DataSim!J185</f>
        <v>1.457341586293689</v>
      </c>
    </row>
    <row r="184" spans="1:3" ht="12.75">
      <c r="A184">
        <f t="shared" si="2"/>
        <v>182</v>
      </c>
      <c r="B184">
        <f>+DataSim!L186/DataSim!L185-1</f>
        <v>0.01998767820363967</v>
      </c>
      <c r="C184">
        <f>+DataSim!S186/DataSim!J186</f>
        <v>1.4573463280143166</v>
      </c>
    </row>
    <row r="185" spans="1:3" ht="12.75">
      <c r="A185">
        <f t="shared" si="2"/>
        <v>183</v>
      </c>
      <c r="B185">
        <f>+DataSim!L187/DataSim!L186-1</f>
        <v>0.019987690900687083</v>
      </c>
      <c r="C185">
        <f>+DataSim!S187/DataSim!J187</f>
        <v>1.4573506985246671</v>
      </c>
    </row>
    <row r="186" spans="1:3" ht="12.75">
      <c r="A186">
        <f t="shared" si="2"/>
        <v>184</v>
      </c>
      <c r="B186">
        <f>+DataSim!L188/DataSim!L187-1</f>
        <v>0.01998771072134553</v>
      </c>
      <c r="C186">
        <f>+DataSim!S188/DataSim!J188</f>
        <v>1.4573547140645537</v>
      </c>
    </row>
    <row r="187" spans="1:3" ht="12.75">
      <c r="A187">
        <f t="shared" si="2"/>
        <v>185</v>
      </c>
      <c r="B187">
        <f>+DataSim!L189/DataSim!L188-1</f>
        <v>0.019987737288523544</v>
      </c>
      <c r="C187">
        <f>+DataSim!S189/DataSim!J189</f>
        <v>1.4573583902665854</v>
      </c>
    </row>
    <row r="188" spans="1:3" ht="12.75">
      <c r="A188">
        <f t="shared" si="2"/>
        <v>186</v>
      </c>
      <c r="B188">
        <f>+DataSim!L190/DataSim!L189-1</f>
        <v>0.019987770240169844</v>
      </c>
      <c r="C188">
        <f>+DataSim!S190/DataSim!J190</f>
        <v>1.4573617421774054</v>
      </c>
    </row>
    <row r="189" spans="1:3" ht="12.75">
      <c r="A189">
        <f t="shared" si="2"/>
        <v>187</v>
      </c>
      <c r="B189">
        <f>+DataSim!L191/DataSim!L190-1</f>
        <v>0.01998780922873422</v>
      </c>
      <c r="C189">
        <f>+DataSim!S191/DataSim!J191</f>
        <v>1.4573647842781987</v>
      </c>
    </row>
    <row r="190" spans="1:3" ht="12.75">
      <c r="A190">
        <f t="shared" si="2"/>
        <v>188</v>
      </c>
      <c r="B190">
        <f>+DataSim!L192/DataSim!L191-1</f>
        <v>0.01998785392064284</v>
      </c>
      <c r="C190">
        <f>+DataSim!S192/DataSim!J192</f>
        <v>1.4573675305045133</v>
      </c>
    </row>
    <row r="191" spans="1:3" ht="12.75">
      <c r="A191">
        <f t="shared" si="2"/>
        <v>189</v>
      </c>
      <c r="B191">
        <f>+DataSim!L193/DataSim!L192-1</f>
        <v>0.01998790399579442</v>
      </c>
      <c r="C191">
        <f>+DataSim!S193/DataSim!J193</f>
        <v>1.4573699942654026</v>
      </c>
    </row>
    <row r="192" spans="1:3" ht="12.75">
      <c r="A192">
        <f t="shared" si="2"/>
        <v>190</v>
      </c>
      <c r="B192">
        <f>+DataSim!L194/DataSim!L193-1</f>
        <v>0.019987959147072187</v>
      </c>
      <c r="C192">
        <f>+DataSim!S194/DataSim!J194</f>
        <v>1.4573721884619226</v>
      </c>
    </row>
    <row r="193" spans="1:3" ht="12.75">
      <c r="A193">
        <f t="shared" si="2"/>
        <v>191</v>
      </c>
      <c r="B193">
        <f>+DataSim!L195/DataSim!L194-1</f>
        <v>0.01998801907987091</v>
      </c>
      <c r="C193">
        <f>+DataSim!S195/DataSim!J195</f>
        <v>1.457374125505002</v>
      </c>
    </row>
    <row r="194" spans="1:3" ht="12.75">
      <c r="A194">
        <f t="shared" si="2"/>
        <v>192</v>
      </c>
      <c r="B194">
        <f>+DataSim!L196/DataSim!L195-1</f>
        <v>0.019988083511645938</v>
      </c>
      <c r="C194">
        <f>+DataSim!S196/DataSim!J196</f>
        <v>1.4573758173326996</v>
      </c>
    </row>
    <row r="195" spans="1:3" ht="12.75">
      <c r="A195">
        <f t="shared" si="2"/>
        <v>193</v>
      </c>
      <c r="B195">
        <f>+DataSim!L197/DataSim!L196-1</f>
        <v>0.01998815217147132</v>
      </c>
      <c r="C195">
        <f>+DataSim!S197/DataSim!J197</f>
        <v>1.457377275426884</v>
      </c>
    </row>
    <row r="196" spans="1:3" ht="12.75">
      <c r="A196">
        <f t="shared" si="2"/>
        <v>194</v>
      </c>
      <c r="B196">
        <f>+DataSim!L198/DataSim!L197-1</f>
        <v>0.019988224799616816</v>
      </c>
      <c r="C196">
        <f>+DataSim!S198/DataSim!J198</f>
        <v>1.4573785108293378</v>
      </c>
    </row>
    <row r="197" spans="1:3" ht="12.75">
      <c r="A197">
        <f aca="true" t="shared" si="3" ref="A197:A260">+A196+1</f>
        <v>195</v>
      </c>
      <c r="B197">
        <f>+DataSim!L199/DataSim!L198-1</f>
        <v>0.01998830114713912</v>
      </c>
      <c r="C197">
        <f>+DataSim!S199/DataSim!J199</f>
        <v>1.4573795341573212</v>
      </c>
    </row>
    <row r="198" spans="1:3" ht="12.75">
      <c r="A198">
        <f t="shared" si="3"/>
        <v>196</v>
      </c>
      <c r="B198">
        <f>+DataSim!L200/DataSim!L199-1</f>
        <v>0.01998838097548572</v>
      </c>
      <c r="C198">
        <f>+DataSim!S200/DataSim!J200</f>
        <v>1.457380355618603</v>
      </c>
    </row>
    <row r="199" spans="1:3" ht="12.75">
      <c r="A199">
        <f t="shared" si="3"/>
        <v>197</v>
      </c>
      <c r="B199">
        <f>+DataSim!L201/DataSim!L200-1</f>
        <v>0.01998846405611654</v>
      </c>
      <c r="C199">
        <f>+DataSim!S201/DataSim!J201</f>
        <v>1.4573809850259751</v>
      </c>
    </row>
    <row r="200" spans="1:3" ht="12.75">
      <c r="A200">
        <f t="shared" si="3"/>
        <v>198</v>
      </c>
      <c r="B200">
        <f>+DataSim!L202/DataSim!L201-1</f>
        <v>0.01998855017013046</v>
      </c>
      <c r="C200">
        <f>+DataSim!S202/DataSim!J202</f>
        <v>1.4573814318112857</v>
      </c>
    </row>
    <row r="201" spans="1:3" ht="12.75">
      <c r="A201">
        <f t="shared" si="3"/>
        <v>199</v>
      </c>
      <c r="B201">
        <f>+DataSim!L203/DataSim!L202-1</f>
        <v>0.01998863910791604</v>
      </c>
      <c r="C201">
        <f>+DataSim!S203/DataSim!J203</f>
        <v>1.457381705038977</v>
      </c>
    </row>
    <row r="202" spans="1:3" ht="12.75">
      <c r="A202">
        <f t="shared" si="3"/>
        <v>200</v>
      </c>
      <c r="B202">
        <f>+DataSim!L204/DataSim!L203-1</f>
        <v>0.019988730668804244</v>
      </c>
      <c r="C202">
        <f>+DataSim!S204/DataSim!J204</f>
        <v>1.457381813419176</v>
      </c>
    </row>
    <row r="203" spans="1:3" ht="12.75">
      <c r="A203">
        <f t="shared" si="3"/>
        <v>201</v>
      </c>
      <c r="B203">
        <f>+DataSim!L205/DataSim!L204-1</f>
        <v>0.01998882466073848</v>
      </c>
      <c r="C203">
        <f>+DataSim!S205/DataSim!J205</f>
        <v>1.4573817653203296</v>
      </c>
    </row>
    <row r="204" spans="1:3" ht="12.75">
      <c r="A204">
        <f t="shared" si="3"/>
        <v>202</v>
      </c>
      <c r="B204">
        <f>+DataSim!L206/DataSim!L205-1</f>
        <v>0.01998892089995641</v>
      </c>
      <c r="C204">
        <f>+DataSim!S206/DataSim!J206</f>
        <v>1.4573815687814105</v>
      </c>
    </row>
    <row r="205" spans="1:3" ht="12.75">
      <c r="A205">
        <f t="shared" si="3"/>
        <v>203</v>
      </c>
      <c r="B205">
        <f>+DataSim!L207/DataSim!L206-1</f>
        <v>0.019989019210679748</v>
      </c>
      <c r="C205">
        <f>+DataSim!S207/DataSim!J207</f>
        <v>1.457381231523707</v>
      </c>
    </row>
    <row r="206" spans="1:3" ht="12.75">
      <c r="A206">
        <f t="shared" si="3"/>
        <v>204</v>
      </c>
      <c r="B206">
        <f>+DataSim!L208/DataSim!L207-1</f>
        <v>0.01998911942481718</v>
      </c>
      <c r="C206">
        <f>+DataSim!S208/DataSim!J208</f>
        <v>1.4573807609622087</v>
      </c>
    </row>
    <row r="207" spans="1:3" ht="12.75">
      <c r="A207">
        <f t="shared" si="3"/>
        <v>205</v>
      </c>
      <c r="B207">
        <f>+DataSim!L209/DataSim!L208-1</f>
        <v>0.019989221381677913</v>
      </c>
      <c r="C207">
        <f>+DataSim!S209/DataSim!J209</f>
        <v>1.4573801642166018</v>
      </c>
    </row>
    <row r="208" spans="1:3" ht="12.75">
      <c r="A208">
        <f t="shared" si="3"/>
        <v>206</v>
      </c>
      <c r="B208">
        <f>+DataSim!L210/DataSim!L209-1</f>
        <v>0.019989324927692564</v>
      </c>
      <c r="C208">
        <f>+DataSim!S210/DataSim!J210</f>
        <v>1.457379448121889</v>
      </c>
    </row>
    <row r="209" spans="1:3" ht="12.75">
      <c r="A209">
        <f t="shared" si="3"/>
        <v>207</v>
      </c>
      <c r="B209">
        <f>+DataSim!L211/DataSim!L210-1</f>
        <v>0.019989429916147383</v>
      </c>
      <c r="C209">
        <f>+DataSim!S211/DataSim!J211</f>
        <v>1.4573786192386444</v>
      </c>
    </row>
    <row r="210" spans="1:3" ht="12.75">
      <c r="A210">
        <f t="shared" si="3"/>
        <v>208</v>
      </c>
      <c r="B210">
        <f>+DataSim!L212/DataSim!L211-1</f>
        <v>0.019989536206925562</v>
      </c>
      <c r="C210">
        <f>+DataSim!S212/DataSim!J212</f>
        <v>1.4573776838629158</v>
      </c>
    </row>
    <row r="211" spans="1:3" ht="12.75">
      <c r="A211">
        <f t="shared" si="3"/>
        <v>209</v>
      </c>
      <c r="B211">
        <f>+DataSim!L213/DataSim!L212-1</f>
        <v>0.019989643666257217</v>
      </c>
      <c r="C211">
        <f>+DataSim!S213/DataSim!J213</f>
        <v>1.4573766480357901</v>
      </c>
    </row>
    <row r="212" spans="1:3" ht="12.75">
      <c r="A212">
        <f t="shared" si="3"/>
        <v>210</v>
      </c>
      <c r="B212">
        <f>+DataSim!L214/DataSim!L213-1</f>
        <v>0.019989752166481578</v>
      </c>
      <c r="C212">
        <f>+DataSim!S214/DataSim!J214</f>
        <v>1.4573755175526242</v>
      </c>
    </row>
    <row r="213" spans="1:3" ht="12.75">
      <c r="A213">
        <f t="shared" si="3"/>
        <v>211</v>
      </c>
      <c r="B213">
        <f>+DataSim!L215/DataSim!L214-1</f>
        <v>0.019989861585810287</v>
      </c>
      <c r="C213">
        <f>+DataSim!S215/DataSim!J215</f>
        <v>1.4573742979719666</v>
      </c>
    </row>
    <row r="214" spans="1:3" ht="12.75">
      <c r="A214">
        <f t="shared" si="3"/>
        <v>212</v>
      </c>
      <c r="B214">
        <f>+DataSim!L216/DataSim!L215-1</f>
        <v>0.01998997180811002</v>
      </c>
      <c r="C214">
        <f>+DataSim!S216/DataSim!J216</f>
        <v>1.4573729946241618</v>
      </c>
    </row>
    <row r="215" spans="1:3" ht="12.75">
      <c r="A215">
        <f t="shared" si="3"/>
        <v>213</v>
      </c>
      <c r="B215">
        <f>+DataSim!L217/DataSim!L216-1</f>
        <v>0.01999008272267977</v>
      </c>
      <c r="C215">
        <f>+DataSim!S217/DataSim!J217</f>
        <v>1.4573716126196687</v>
      </c>
    </row>
    <row r="216" spans="1:3" ht="12.75">
      <c r="A216">
        <f t="shared" si="3"/>
        <v>214</v>
      </c>
      <c r="B216">
        <f>+DataSim!L218/DataSim!L217-1</f>
        <v>0.01999019422404924</v>
      </c>
      <c r="C216">
        <f>+DataSim!S218/DataSim!J218</f>
        <v>1.4573701568570823</v>
      </c>
    </row>
    <row r="217" spans="1:3" ht="12.75">
      <c r="A217">
        <f t="shared" si="3"/>
        <v>215</v>
      </c>
      <c r="B217">
        <f>+DataSim!L219/DataSim!L218-1</f>
        <v>0.01999030621177167</v>
      </c>
      <c r="C217">
        <f>+DataSim!S219/DataSim!J219</f>
        <v>1.457368632030885</v>
      </c>
    </row>
    <row r="218" spans="1:3" ht="12.75">
      <c r="A218">
        <f t="shared" si="3"/>
        <v>216</v>
      </c>
      <c r="B218">
        <f>+DataSim!L220/DataSim!L219-1</f>
        <v>0.01999041859023576</v>
      </c>
      <c r="C218">
        <f>+DataSim!S220/DataSim!J220</f>
        <v>1.4573670426389294</v>
      </c>
    </row>
    <row r="219" spans="1:3" ht="12.75">
      <c r="A219">
        <f t="shared" si="3"/>
        <v>217</v>
      </c>
      <c r="B219">
        <f>+DataSim!L221/DataSim!L220-1</f>
        <v>0.019990531268473832</v>
      </c>
      <c r="C219">
        <f>+DataSim!S221/DataSim!J221</f>
        <v>1.4573653929896593</v>
      </c>
    </row>
    <row r="220" spans="1:3" ht="12.75">
      <c r="A220">
        <f t="shared" si="3"/>
        <v>218</v>
      </c>
      <c r="B220">
        <f>+DataSim!L222/DataSim!L221-1</f>
        <v>0.01999064415998597</v>
      </c>
      <c r="C220">
        <f>+DataSim!S222/DataSim!J222</f>
        <v>1.4573636872090792</v>
      </c>
    </row>
    <row r="221" spans="1:3" ht="12.75">
      <c r="A221">
        <f t="shared" si="3"/>
        <v>219</v>
      </c>
      <c r="B221">
        <f>+DataSim!L223/DataSim!L222-1</f>
        <v>0.019990757182562158</v>
      </c>
      <c r="C221">
        <f>+DataSim!S223/DataSim!J223</f>
        <v>1.4573619292474924</v>
      </c>
    </row>
    <row r="222" spans="1:3" ht="12.75">
      <c r="A222">
        <f t="shared" si="3"/>
        <v>220</v>
      </c>
      <c r="B222">
        <f>+DataSim!L224/DataSim!L223-1</f>
        <v>0.019990870258116633</v>
      </c>
      <c r="C222">
        <f>+DataSim!S224/DataSim!J224</f>
        <v>1.4573601228859918</v>
      </c>
    </row>
    <row r="223" spans="1:3" ht="12.75">
      <c r="A223">
        <f t="shared" si="3"/>
        <v>221</v>
      </c>
      <c r="B223">
        <f>+DataSim!L225/DataSim!L224-1</f>
        <v>0.019990983312527355</v>
      </c>
      <c r="C223">
        <f>+DataSim!S225/DataSim!J225</f>
        <v>1.4573582717427318</v>
      </c>
    </row>
    <row r="224" spans="1:3" ht="12.75">
      <c r="A224">
        <f t="shared" si="3"/>
        <v>222</v>
      </c>
      <c r="B224">
        <f>+DataSim!L226/DataSim!L225-1</f>
        <v>0.01999109627547635</v>
      </c>
      <c r="C224">
        <f>+DataSim!S226/DataSim!J226</f>
        <v>1.4573563792789865</v>
      </c>
    </row>
    <row r="225" spans="1:3" ht="12.75">
      <c r="A225">
        <f t="shared" si="3"/>
        <v>223</v>
      </c>
      <c r="B225">
        <f>+DataSim!L227/DataSim!L226-1</f>
        <v>0.01999120908030383</v>
      </c>
      <c r="C225">
        <f>+DataSim!S227/DataSim!J227</f>
        <v>1.4573544488049877</v>
      </c>
    </row>
    <row r="226" spans="1:3" ht="12.75">
      <c r="A226">
        <f t="shared" si="3"/>
        <v>224</v>
      </c>
      <c r="B226">
        <f>+DataSim!L228/DataSim!L227-1</f>
        <v>0.019991321663859418</v>
      </c>
      <c r="C226">
        <f>+DataSim!S228/DataSim!J228</f>
        <v>1.4573524834855631</v>
      </c>
    </row>
    <row r="227" spans="1:3" ht="12.75">
      <c r="A227">
        <f t="shared" si="3"/>
        <v>225</v>
      </c>
      <c r="B227">
        <f>+DataSim!L229/DataSim!L228-1</f>
        <v>0.019991433966364935</v>
      </c>
      <c r="C227">
        <f>+DataSim!S229/DataSim!J229</f>
        <v>1.457350486345585</v>
      </c>
    </row>
    <row r="228" spans="1:3" ht="12.75">
      <c r="A228">
        <f t="shared" si="3"/>
        <v>226</v>
      </c>
      <c r="B228">
        <f>+DataSim!L230/DataSim!L229-1</f>
        <v>0.019991545931278054</v>
      </c>
      <c r="C228">
        <f>+DataSim!S230/DataSim!J230</f>
        <v>1.4573484602752147</v>
      </c>
    </row>
    <row r="229" spans="1:3" ht="12.75">
      <c r="A229">
        <f t="shared" si="3"/>
        <v>227</v>
      </c>
      <c r="B229">
        <f>+DataSim!L231/DataSim!L230-1</f>
        <v>0.019991657505163074</v>
      </c>
      <c r="C229">
        <f>+DataSim!S231/DataSim!J231</f>
        <v>1.457346408034975</v>
      </c>
    </row>
    <row r="230" spans="1:3" ht="12.75">
      <c r="A230">
        <f t="shared" si="3"/>
        <v>228</v>
      </c>
      <c r="B230">
        <f>+DataSim!L232/DataSim!L231-1</f>
        <v>0.019991768637566576</v>
      </c>
      <c r="C230">
        <f>+DataSim!S232/DataSim!J232</f>
        <v>1.45734433226064</v>
      </c>
    </row>
    <row r="231" spans="1:3" ht="12.75">
      <c r="A231">
        <f t="shared" si="3"/>
        <v>229</v>
      </c>
      <c r="B231">
        <f>+DataSim!L233/DataSim!L232-1</f>
        <v>0.019991879280894187</v>
      </c>
      <c r="C231">
        <f>+DataSim!S233/DataSim!J233</f>
        <v>1.4573422354679544</v>
      </c>
    </row>
    <row r="232" spans="1:3" ht="12.75">
      <c r="A232">
        <f t="shared" si="3"/>
        <v>230</v>
      </c>
      <c r="B232">
        <f>+DataSim!L234/DataSim!L233-1</f>
        <v>0.019991989390297338</v>
      </c>
      <c r="C232">
        <f>+DataSim!S234/DataSim!J234</f>
        <v>1.457340120057187</v>
      </c>
    </row>
    <row r="233" spans="1:3" ht="12.75">
      <c r="A233">
        <f t="shared" si="3"/>
        <v>231</v>
      </c>
      <c r="B233">
        <f>+DataSim!L235/DataSim!L234-1</f>
        <v>0.019992098923558688</v>
      </c>
      <c r="C233">
        <f>+DataSim!S235/DataSim!J235</f>
        <v>1.4573379883175253</v>
      </c>
    </row>
    <row r="234" spans="1:3" ht="12.75">
      <c r="A234">
        <f t="shared" si="3"/>
        <v>232</v>
      </c>
      <c r="B234">
        <f>+DataSim!L236/DataSim!L235-1</f>
        <v>0.01999220784098621</v>
      </c>
      <c r="C234">
        <f>+DataSim!S236/DataSim!J236</f>
        <v>1.4573358424313103</v>
      </c>
    </row>
    <row r="235" spans="1:3" ht="12.75">
      <c r="A235">
        <f t="shared" si="3"/>
        <v>233</v>
      </c>
      <c r="B235">
        <f>+DataSim!L237/DataSim!L236-1</f>
        <v>0.01999231610530683</v>
      </c>
      <c r="C235">
        <f>+DataSim!S237/DataSim!J237</f>
        <v>1.4573336844781317</v>
      </c>
    </row>
    <row r="236" spans="1:3" ht="12.75">
      <c r="A236">
        <f t="shared" si="3"/>
        <v>234</v>
      </c>
      <c r="B236">
        <f>+DataSim!L238/DataSim!L237-1</f>
        <v>0.01999242368156806</v>
      </c>
      <c r="C236">
        <f>+DataSim!S238/DataSim!J238</f>
        <v>1.4573315164387677</v>
      </c>
    </row>
    <row r="237" spans="1:3" ht="12.75">
      <c r="A237">
        <f t="shared" si="3"/>
        <v>235</v>
      </c>
      <c r="B237">
        <f>+DataSim!L239/DataSim!L238-1</f>
        <v>0.01999253053704031</v>
      </c>
      <c r="C237">
        <f>+DataSim!S239/DataSim!J239</f>
        <v>1.4573293401989946</v>
      </c>
    </row>
    <row r="238" spans="1:3" ht="12.75">
      <c r="A238">
        <f t="shared" si="3"/>
        <v>236</v>
      </c>
      <c r="B238">
        <f>+DataSim!L240/DataSim!L239-1</f>
        <v>0.019992636641124273</v>
      </c>
      <c r="C238">
        <f>+DataSim!S240/DataSim!J240</f>
        <v>1.4573271575532536</v>
      </c>
    </row>
    <row r="239" spans="1:3" ht="12.75">
      <c r="A239">
        <f t="shared" si="3"/>
        <v>237</v>
      </c>
      <c r="B239">
        <f>+DataSim!L241/DataSim!L240-1</f>
        <v>0.019992741965260796</v>
      </c>
      <c r="C239">
        <f>+DataSim!S241/DataSim!J241</f>
        <v>1.457324970208194</v>
      </c>
    </row>
    <row r="240" spans="1:3" ht="12.75">
      <c r="A240">
        <f t="shared" si="3"/>
        <v>238</v>
      </c>
      <c r="B240">
        <f>+DataSim!L242/DataSim!L241-1</f>
        <v>0.01999284648284494</v>
      </c>
      <c r="C240">
        <f>+DataSim!S242/DataSim!J242</f>
        <v>1.4573227797860873</v>
      </c>
    </row>
    <row r="241" spans="1:3" ht="12.75">
      <c r="A241">
        <f t="shared" si="3"/>
        <v>239</v>
      </c>
      <c r="B241">
        <f>+DataSim!L243/DataSim!L242-1</f>
        <v>0.01999295016914382</v>
      </c>
      <c r="C241">
        <f>+DataSim!S243/DataSim!J243</f>
        <v>1.4573205878281201</v>
      </c>
    </row>
    <row r="242" spans="1:3" ht="12.75">
      <c r="A242">
        <f t="shared" si="3"/>
        <v>240</v>
      </c>
      <c r="B242">
        <f>+DataSim!L244/DataSim!L243-1</f>
        <v>0.019993053001212013</v>
      </c>
      <c r="C242">
        <f>+DataSim!S244/DataSim!J244</f>
        <v>1.457318395797572</v>
      </c>
    </row>
    <row r="243" spans="1:3" ht="12.75">
      <c r="A243">
        <f t="shared" si="3"/>
        <v>241</v>
      </c>
      <c r="B243">
        <f>+DataSim!L245/DataSim!L244-1</f>
        <v>0.019993154957822057</v>
      </c>
      <c r="C243">
        <f>+DataSim!S245/DataSim!J245</f>
        <v>1.4573162050828747</v>
      </c>
    </row>
    <row r="244" spans="1:3" ht="12.75">
      <c r="A244">
        <f t="shared" si="3"/>
        <v>242</v>
      </c>
      <c r="B244">
        <f>+DataSim!L246/DataSim!L245-1</f>
        <v>0.019993256019382732</v>
      </c>
      <c r="C244">
        <f>+DataSim!S246/DataSim!J246</f>
        <v>1.457314017000569</v>
      </c>
    </row>
    <row r="245" spans="1:3" ht="12.75">
      <c r="A245">
        <f t="shared" si="3"/>
        <v>243</v>
      </c>
      <c r="B245">
        <f>+DataSim!L247/DataSim!L246-1</f>
        <v>0.019993356167871568</v>
      </c>
      <c r="C245">
        <f>+DataSim!S247/DataSim!J247</f>
        <v>1.457311832798151</v>
      </c>
    </row>
    <row r="246" spans="1:3" ht="12.75">
      <c r="A246">
        <f t="shared" si="3"/>
        <v>244</v>
      </c>
      <c r="B246">
        <f>+DataSim!L248/DataSim!L247-1</f>
        <v>0.01999345538676578</v>
      </c>
      <c r="C246">
        <f>+DataSim!S248/DataSim!J248</f>
        <v>1.457309653656816</v>
      </c>
    </row>
    <row r="247" spans="1:3" ht="12.75">
      <c r="A247">
        <f t="shared" si="3"/>
        <v>245</v>
      </c>
      <c r="B247">
        <f>+DataSim!L249/DataSim!L248-1</f>
        <v>0.019993553660973662</v>
      </c>
      <c r="C247">
        <f>+DataSim!S249/DataSim!J249</f>
        <v>1.4573074806941086</v>
      </c>
    </row>
    <row r="248" spans="1:3" ht="12.75">
      <c r="A248">
        <f t="shared" si="3"/>
        <v>246</v>
      </c>
      <c r="B248">
        <f>+DataSim!L250/DataSim!L249-1</f>
        <v>0.019993650976774635</v>
      </c>
      <c r="C248">
        <f>+DataSim!S250/DataSim!J250</f>
        <v>1.4573053149664714</v>
      </c>
    </row>
    <row r="249" spans="1:3" ht="12.75">
      <c r="A249">
        <f t="shared" si="3"/>
        <v>247</v>
      </c>
      <c r="B249">
        <f>+DataSim!L251/DataSim!L250-1</f>
        <v>0.019993747321753963</v>
      </c>
      <c r="C249">
        <f>+DataSim!S251/DataSim!J251</f>
        <v>1.4573031574717052</v>
      </c>
    </row>
    <row r="250" spans="1:3" ht="12.75">
      <c r="A250">
        <f t="shared" si="3"/>
        <v>248</v>
      </c>
      <c r="B250">
        <f>+DataSim!L252/DataSim!L251-1</f>
        <v>0.01999384268474569</v>
      </c>
      <c r="C250">
        <f>+DataSim!S252/DataSim!J252</f>
        <v>1.4573010091513416</v>
      </c>
    </row>
    <row r="251" spans="1:3" ht="12.75">
      <c r="A251">
        <f t="shared" si="3"/>
        <v>249</v>
      </c>
      <c r="B251">
        <f>+DataSim!L253/DataSim!L252-1</f>
        <v>0.019993937055776456</v>
      </c>
      <c r="C251">
        <f>+DataSim!S253/DataSim!J253</f>
        <v>1.4572988708929255</v>
      </c>
    </row>
    <row r="252" spans="1:3" ht="12.75">
      <c r="A252">
        <f t="shared" si="3"/>
        <v>250</v>
      </c>
      <c r="B252">
        <f>+DataSim!L254/DataSim!L253-1</f>
        <v>0.01999403042600867</v>
      </c>
      <c r="C252">
        <f>+DataSim!S254/DataSim!J254</f>
        <v>1.4572967435322186</v>
      </c>
    </row>
    <row r="253" spans="1:3" ht="12.75">
      <c r="A253">
        <f t="shared" si="3"/>
        <v>251</v>
      </c>
      <c r="B253">
        <f>+DataSim!L255/DataSim!L254-1</f>
        <v>0.019994122787690305</v>
      </c>
      <c r="C253">
        <f>+DataSim!S255/DataSim!J255</f>
        <v>1.4572946278553218</v>
      </c>
    </row>
    <row r="254" spans="1:3" ht="12.75">
      <c r="A254">
        <f t="shared" si="3"/>
        <v>252</v>
      </c>
      <c r="B254">
        <f>+DataSim!L256/DataSim!L255-1</f>
        <v>0.019994214134101407</v>
      </c>
      <c r="C254">
        <f>+DataSim!S256/DataSim!J256</f>
        <v>1.4572925246007207</v>
      </c>
    </row>
    <row r="255" spans="1:3" ht="12.75">
      <c r="A255">
        <f t="shared" si="3"/>
        <v>253</v>
      </c>
      <c r="B255">
        <f>+DataSim!L257/DataSim!L256-1</f>
        <v>0.01999430445950945</v>
      </c>
      <c r="C255">
        <f>+DataSim!S257/DataSim!J257</f>
        <v>1.4572904344612532</v>
      </c>
    </row>
    <row r="256" spans="1:3" ht="12.75">
      <c r="A256">
        <f t="shared" si="3"/>
        <v>254</v>
      </c>
      <c r="B256">
        <f>+DataSim!L258/DataSim!L257-1</f>
        <v>0.01999439375911849</v>
      </c>
      <c r="C256">
        <f>+DataSim!S258/DataSim!J258</f>
        <v>1.4572883580860108</v>
      </c>
    </row>
    <row r="257" spans="1:3" ht="12.75">
      <c r="A257">
        <f t="shared" si="3"/>
        <v>255</v>
      </c>
      <c r="B257">
        <f>+DataSim!L259/DataSim!L258-1</f>
        <v>0.019994482029026317</v>
      </c>
      <c r="C257">
        <f>+DataSim!S259/DataSim!J259</f>
        <v>1.4572862960821664</v>
      </c>
    </row>
    <row r="258" spans="1:3" ht="12.75">
      <c r="A258">
        <f t="shared" si="3"/>
        <v>256</v>
      </c>
      <c r="B258">
        <f>+DataSim!L260/DataSim!L259-1</f>
        <v>0.01999456926618115</v>
      </c>
      <c r="C258">
        <f>+DataSim!S260/DataSim!J260</f>
        <v>1.4572842490167373</v>
      </c>
    </row>
    <row r="259" spans="1:3" ht="12.75">
      <c r="A259">
        <f t="shared" si="3"/>
        <v>257</v>
      </c>
      <c r="B259">
        <f>+DataSim!L261/DataSim!L260-1</f>
        <v>0.019994655468339673</v>
      </c>
      <c r="C259">
        <f>+DataSim!S261/DataSim!J261</f>
        <v>1.4572822174182796</v>
      </c>
    </row>
    <row r="260" spans="1:3" ht="12.75">
      <c r="A260">
        <f t="shared" si="3"/>
        <v>258</v>
      </c>
      <c r="B260">
        <f>+DataSim!L262/DataSim!L261-1</f>
        <v>0.019994740634026842</v>
      </c>
      <c r="C260">
        <f>+DataSim!S262/DataSim!J262</f>
        <v>1.4572802017785245</v>
      </c>
    </row>
    <row r="261" spans="1:3" ht="12.75">
      <c r="A261">
        <f aca="true" t="shared" si="4" ref="A261:A320">+A260+1</f>
        <v>259</v>
      </c>
      <c r="B261">
        <f>+DataSim!L263/DataSim!L262-1</f>
        <v>0.019994824762498142</v>
      </c>
      <c r="C261">
        <f>+DataSim!S263/DataSim!J263</f>
        <v>1.457278202553952</v>
      </c>
    </row>
    <row r="262" spans="1:3" ht="12.75">
      <c r="A262">
        <f t="shared" si="4"/>
        <v>260</v>
      </c>
      <c r="B262">
        <f>+DataSim!L264/DataSim!L263-1</f>
        <v>0.019994907853701838</v>
      </c>
      <c r="C262">
        <f>+DataSim!S264/DataSim!J264</f>
        <v>1.4572762201673077</v>
      </c>
    </row>
    <row r="263" spans="1:3" ht="12.75">
      <c r="A263">
        <f t="shared" si="4"/>
        <v>261</v>
      </c>
      <c r="B263">
        <f>+DataSim!L265/DataSim!L264-1</f>
        <v>0.019994989908244776</v>
      </c>
      <c r="C263">
        <f>+DataSim!S265/DataSim!J265</f>
        <v>1.4572742550090603</v>
      </c>
    </row>
    <row r="264" spans="1:3" ht="12.75">
      <c r="A264">
        <f t="shared" si="4"/>
        <v>262</v>
      </c>
      <c r="B264">
        <f>+DataSim!L266/DataSim!L265-1</f>
        <v>0.01999507092735664</v>
      </c>
      <c r="C264">
        <f>+DataSim!S266/DataSim!J266</f>
        <v>1.4572723074388088</v>
      </c>
    </row>
    <row r="265" spans="1:3" ht="12.75">
      <c r="A265">
        <f t="shared" si="4"/>
        <v>263</v>
      </c>
      <c r="B265">
        <f>+DataSim!L267/DataSim!L266-1</f>
        <v>0.019995150912859305</v>
      </c>
      <c r="C265">
        <f>+DataSim!S267/DataSim!J267</f>
        <v>1.4572703777866325</v>
      </c>
    </row>
    <row r="266" spans="1:3" ht="12.75">
      <c r="A266">
        <f t="shared" si="4"/>
        <v>264</v>
      </c>
      <c r="B266">
        <f>+DataSim!L268/DataSim!L267-1</f>
        <v>0.01999522986713287</v>
      </c>
      <c r="C266">
        <f>+DataSim!S268/DataSim!J268</f>
        <v>1.457268466354397</v>
      </c>
    </row>
    <row r="267" spans="1:3" ht="12.75">
      <c r="A267">
        <f t="shared" si="4"/>
        <v>265</v>
      </c>
      <c r="B267">
        <f>+DataSim!L269/DataSim!L268-1</f>
        <v>0.01999530779308878</v>
      </c>
      <c r="C267">
        <f>+DataSim!S269/DataSim!J269</f>
        <v>1.4572665734170052</v>
      </c>
    </row>
    <row r="268" spans="1:3" ht="12.75">
      <c r="A268">
        <f t="shared" si="4"/>
        <v>266</v>
      </c>
      <c r="B268">
        <f>+DataSim!L270/DataSim!L269-1</f>
        <v>0.019995384694137197</v>
      </c>
      <c r="C268">
        <f>+DataSim!S270/DataSim!J270</f>
        <v>1.457264699223604</v>
      </c>
    </row>
    <row r="269" spans="1:3" ht="12.75">
      <c r="A269">
        <f t="shared" si="4"/>
        <v>267</v>
      </c>
      <c r="B269">
        <f>+DataSim!L271/DataSim!L270-1</f>
        <v>0.01999546057416235</v>
      </c>
      <c r="C269">
        <f>+DataSim!S271/DataSim!J271</f>
        <v>1.4572628439987452</v>
      </c>
    </row>
    <row r="270" spans="1:3" ht="12.75">
      <c r="A270">
        <f t="shared" si="4"/>
        <v>268</v>
      </c>
      <c r="B270">
        <f>+DataSim!L272/DataSim!L271-1</f>
        <v>0.01999553543749477</v>
      </c>
      <c r="C270">
        <f>+DataSim!S272/DataSim!J272</f>
        <v>1.4572610079435018</v>
      </c>
    </row>
    <row r="271" spans="1:3" ht="12.75">
      <c r="A271">
        <f t="shared" si="4"/>
        <v>269</v>
      </c>
      <c r="B271">
        <f>+DataSim!L273/DataSim!L272-1</f>
        <v>0.01999560928888422</v>
      </c>
      <c r="C271">
        <f>+DataSim!S273/DataSim!J273</f>
        <v>1.4572591912365456</v>
      </c>
    </row>
    <row r="272" spans="1:3" ht="12.75">
      <c r="A272">
        <f t="shared" si="4"/>
        <v>270</v>
      </c>
      <c r="B272">
        <f>+DataSim!L274/DataSim!L273-1</f>
        <v>0.019995682133478132</v>
      </c>
      <c r="C272">
        <f>+DataSim!S274/DataSim!J274</f>
        <v>1.4572573940351763</v>
      </c>
    </row>
    <row r="273" spans="1:3" ht="12.75">
      <c r="A273">
        <f t="shared" si="4"/>
        <v>271</v>
      </c>
      <c r="B273">
        <f>+DataSim!L275/DataSim!L274-1</f>
        <v>0.01999575397679587</v>
      </c>
      <c r="C273">
        <f>+DataSim!S275/DataSim!J275</f>
        <v>1.4572556164763193</v>
      </c>
    </row>
    <row r="274" spans="1:3" ht="12.75">
      <c r="A274">
        <f t="shared" si="4"/>
        <v>272</v>
      </c>
      <c r="B274">
        <f>+DataSim!L276/DataSim!L275-1</f>
        <v>0.019995824824706077</v>
      </c>
      <c r="C274">
        <f>+DataSim!S276/DataSim!J276</f>
        <v>1.457253858677482</v>
      </c>
    </row>
    <row r="275" spans="1:3" ht="12.75">
      <c r="A275">
        <f t="shared" si="4"/>
        <v>273</v>
      </c>
      <c r="B275">
        <f>+DataSim!L277/DataSim!L276-1</f>
        <v>0.0199958946834069</v>
      </c>
      <c r="C275">
        <f>+DataSim!S277/DataSim!J277</f>
        <v>1.4572521207376707</v>
      </c>
    </row>
    <row r="276" spans="1:3" ht="12.75">
      <c r="A276">
        <f t="shared" si="4"/>
        <v>274</v>
      </c>
      <c r="B276">
        <f>+DataSim!L278/DataSim!L277-1</f>
        <v>0.01999596355940292</v>
      </c>
      <c r="C276">
        <f>+DataSim!S278/DataSim!J278</f>
        <v>1.4572504027382804</v>
      </c>
    </row>
    <row r="277" spans="1:3" ht="12.75">
      <c r="A277">
        <f t="shared" si="4"/>
        <v>275</v>
      </c>
      <c r="B277">
        <f>+DataSim!L279/DataSim!L278-1</f>
        <v>0.019996031459488917</v>
      </c>
      <c r="C277">
        <f>+DataSim!S279/DataSim!J279</f>
        <v>1.4572487047439364</v>
      </c>
    </row>
    <row r="278" spans="1:3" ht="12.75">
      <c r="A278">
        <f t="shared" si="4"/>
        <v>276</v>
      </c>
      <c r="B278">
        <f>+DataSim!L280/DataSim!L279-1</f>
        <v>0.01999609839072547</v>
      </c>
      <c r="C278">
        <f>+DataSim!S280/DataSim!J280</f>
        <v>1.4572470268033206</v>
      </c>
    </row>
    <row r="279" spans="1:3" ht="12.75">
      <c r="A279">
        <f t="shared" si="4"/>
        <v>277</v>
      </c>
      <c r="B279">
        <f>+DataSim!L281/DataSim!L280-1</f>
        <v>0.019996164360425395</v>
      </c>
      <c r="C279">
        <f>+DataSim!S281/DataSim!J281</f>
        <v>1.4572453689499512</v>
      </c>
    </row>
    <row r="280" spans="1:3" ht="12.75">
      <c r="A280">
        <f t="shared" si="4"/>
        <v>278</v>
      </c>
      <c r="B280">
        <f>+DataSim!L282/DataSim!L281-1</f>
        <v>0.019996229376133767</v>
      </c>
      <c r="C280">
        <f>+DataSim!S282/DataSim!J282</f>
        <v>1.4572437312029403</v>
      </c>
    </row>
    <row r="281" spans="1:3" ht="12.75">
      <c r="A281">
        <f t="shared" si="4"/>
        <v>279</v>
      </c>
      <c r="B281">
        <f>+DataSim!L283/DataSim!L282-1</f>
        <v>0.019996293445613933</v>
      </c>
      <c r="C281">
        <f>+DataSim!S283/DataSim!J283</f>
        <v>1.4572421135677176</v>
      </c>
    </row>
    <row r="282" spans="1:3" ht="12.75">
      <c r="A282">
        <f t="shared" si="4"/>
        <v>280</v>
      </c>
      <c r="B282">
        <f>+DataSim!L284/DataSim!L283-1</f>
        <v>0.01999635657682708</v>
      </c>
      <c r="C282">
        <f>+DataSim!S284/DataSim!J284</f>
        <v>1.4572405160367283</v>
      </c>
    </row>
    <row r="283" spans="1:3" ht="12.75">
      <c r="A283">
        <f t="shared" si="4"/>
        <v>281</v>
      </c>
      <c r="B283">
        <f>+DataSim!L285/DataSim!L284-1</f>
        <v>0.019996418777921354</v>
      </c>
      <c r="C283">
        <f>+DataSim!S285/DataSim!J285</f>
        <v>1.457238938590103</v>
      </c>
    </row>
    <row r="284" spans="1:3" ht="12.75">
      <c r="A284">
        <f t="shared" si="4"/>
        <v>282</v>
      </c>
      <c r="B284">
        <f>+DataSim!L286/DataSim!L285-1</f>
        <v>0.019996480057214994</v>
      </c>
      <c r="C284">
        <f>+DataSim!S286/DataSim!J286</f>
        <v>1.4572373811962984</v>
      </c>
    </row>
    <row r="285" spans="1:3" ht="12.75">
      <c r="A285">
        <f t="shared" si="4"/>
        <v>283</v>
      </c>
      <c r="B285">
        <f>+DataSim!L287/DataSim!L286-1</f>
        <v>0.01999654042318233</v>
      </c>
      <c r="C285">
        <f>+DataSim!S287/DataSim!J287</f>
        <v>1.4572358438127178</v>
      </c>
    </row>
    <row r="286" spans="1:3" ht="12.75">
      <c r="A286">
        <f t="shared" si="4"/>
        <v>284</v>
      </c>
      <c r="B286">
        <f>+DataSim!L288/DataSim!L287-1</f>
        <v>0.019996599884442467</v>
      </c>
      <c r="C286">
        <f>+DataSim!S288/DataSim!J288</f>
        <v>1.4572343263863003</v>
      </c>
    </row>
    <row r="287" spans="1:3" ht="12.75">
      <c r="A287">
        <f t="shared" si="4"/>
        <v>285</v>
      </c>
      <c r="B287">
        <f>+DataSim!L289/DataSim!L288-1</f>
        <v>0.019996658449741522</v>
      </c>
      <c r="C287">
        <f>+DataSim!S289/DataSim!J289</f>
        <v>1.4572328288540946</v>
      </c>
    </row>
    <row r="288" spans="1:3" ht="12.75">
      <c r="A288">
        <f t="shared" si="4"/>
        <v>286</v>
      </c>
      <c r="B288">
        <f>+DataSim!L290/DataSim!L289-1</f>
        <v>0.019996716127947955</v>
      </c>
      <c r="C288">
        <f>+DataSim!S290/DataSim!J290</f>
        <v>1.4572313511438004</v>
      </c>
    </row>
    <row r="289" spans="1:3" ht="12.75">
      <c r="A289">
        <f t="shared" si="4"/>
        <v>287</v>
      </c>
      <c r="B289">
        <f>+DataSim!L291/DataSim!L290-1</f>
        <v>0.019996772928034368</v>
      </c>
      <c r="C289">
        <f>+DataSim!S291/DataSim!J291</f>
        <v>1.4572298931742944</v>
      </c>
    </row>
    <row r="290" spans="1:3" ht="12.75">
      <c r="A290">
        <f t="shared" si="4"/>
        <v>288</v>
      </c>
      <c r="B290">
        <f>+DataSim!L292/DataSim!L291-1</f>
        <v>0.019996828859068838</v>
      </c>
      <c r="C290">
        <f>+DataSim!S292/DataSim!J292</f>
        <v>1.4572284548561338</v>
      </c>
    </row>
    <row r="291" spans="1:3" ht="12.75">
      <c r="A291">
        <f t="shared" si="4"/>
        <v>289</v>
      </c>
      <c r="B291">
        <f>+DataSim!L293/DataSim!L292-1</f>
        <v>0.01999688393020449</v>
      </c>
      <c r="C291">
        <f>+DataSim!S293/DataSim!J293</f>
        <v>1.4572270360920399</v>
      </c>
    </row>
    <row r="292" spans="1:3" ht="12.75">
      <c r="A292">
        <f t="shared" si="4"/>
        <v>290</v>
      </c>
      <c r="B292">
        <f>+DataSim!L294/DataSim!L293-1</f>
        <v>0.01999693815066972</v>
      </c>
      <c r="C292">
        <f>+DataSim!S294/DataSim!J294</f>
        <v>1.4572256367773568</v>
      </c>
    </row>
    <row r="293" spans="1:3" ht="12.75">
      <c r="A293">
        <f t="shared" si="4"/>
        <v>291</v>
      </c>
      <c r="B293">
        <f>+DataSim!L295/DataSim!L294-1</f>
        <v>0.0199969915297582</v>
      </c>
      <c r="C293">
        <f>+DataSim!S295/DataSim!J295</f>
        <v>1.457224256800498</v>
      </c>
    </row>
    <row r="294" spans="1:3" ht="12.75">
      <c r="A294">
        <f t="shared" si="4"/>
        <v>292</v>
      </c>
      <c r="B294">
        <f>+DataSim!L296/DataSim!L295-1</f>
        <v>0.01999704407681757</v>
      </c>
      <c r="C294">
        <f>+DataSim!S296/DataSim!J296</f>
        <v>1.4572228960433722</v>
      </c>
    </row>
    <row r="295" spans="1:3" ht="12.75">
      <c r="A295">
        <f t="shared" si="4"/>
        <v>293</v>
      </c>
      <c r="B295">
        <f>+DataSim!L297/DataSim!L296-1</f>
        <v>0.01999709580124498</v>
      </c>
      <c r="C295">
        <f>+DataSim!S297/DataSim!J297</f>
        <v>1.4572215543817877</v>
      </c>
    </row>
    <row r="296" spans="1:3" ht="12.75">
      <c r="A296">
        <f t="shared" si="4"/>
        <v>294</v>
      </c>
      <c r="B296">
        <f>+DataSim!L298/DataSim!L297-1</f>
        <v>0.019997146712474434</v>
      </c>
      <c r="C296">
        <f>+DataSim!S298/DataSim!J298</f>
        <v>1.4572202316858476</v>
      </c>
    </row>
    <row r="297" spans="1:3" ht="12.75">
      <c r="A297">
        <f t="shared" si="4"/>
        <v>295</v>
      </c>
      <c r="B297">
        <f>+DataSim!L299/DataSim!L298-1</f>
        <v>0.019997196819971697</v>
      </c>
      <c r="C297">
        <f>+DataSim!S299/DataSim!J299</f>
        <v>1.4572189278203191</v>
      </c>
    </row>
    <row r="298" spans="1:3" ht="12.75">
      <c r="A298">
        <f t="shared" si="4"/>
        <v>296</v>
      </c>
      <c r="B298">
        <f>+DataSim!L300/DataSim!L299-1</f>
        <v>0.019997246133225177</v>
      </c>
      <c r="C298">
        <f>+DataSim!S300/DataSim!J300</f>
        <v>1.4572176426449965</v>
      </c>
    </row>
    <row r="299" spans="1:3" ht="12.75">
      <c r="A299">
        <f t="shared" si="4"/>
        <v>297</v>
      </c>
      <c r="B299">
        <f>+DataSim!L301/DataSim!L300-1</f>
        <v>0.01999729466173994</v>
      </c>
      <c r="C299">
        <f>+DataSim!S301/DataSim!J301</f>
        <v>1.4572163760150423</v>
      </c>
    </row>
    <row r="300" spans="1:3" ht="12.75">
      <c r="A300">
        <f t="shared" si="4"/>
        <v>298</v>
      </c>
      <c r="B300">
        <f>+DataSim!L302/DataSim!L301-1</f>
        <v>0.019997342415030372</v>
      </c>
      <c r="C300">
        <f>+DataSim!S302/DataSim!J302</f>
        <v>1.4572151277813141</v>
      </c>
    </row>
    <row r="301" spans="1:3" ht="12.75">
      <c r="A301">
        <f t="shared" si="4"/>
        <v>299</v>
      </c>
      <c r="B301">
        <f>+DataSim!L303/DataSim!L302-1</f>
        <v>0.01999738940261242</v>
      </c>
      <c r="C301">
        <f>+DataSim!S303/DataSim!J303</f>
        <v>1.457213897790683</v>
      </c>
    </row>
    <row r="302" spans="1:3" ht="12.75">
      <c r="A302">
        <f t="shared" si="4"/>
        <v>300</v>
      </c>
      <c r="B302">
        <f>+DataSim!L304/DataSim!L303-1</f>
        <v>0.019997435634000027</v>
      </c>
      <c r="C302">
        <f>+DataSim!S304/DataSim!J304</f>
        <v>1.4572126858863315</v>
      </c>
    </row>
    <row r="303" spans="1:3" ht="12.75">
      <c r="A303">
        <f t="shared" si="4"/>
        <v>301</v>
      </c>
      <c r="B303">
        <f>+DataSim!L305/DataSim!L304-1</f>
        <v>0.019997481118696925</v>
      </c>
      <c r="C303">
        <f>+DataSim!S305/DataSim!J305</f>
        <v>1.4572114919080426</v>
      </c>
    </row>
    <row r="304" spans="1:3" ht="12.75">
      <c r="A304">
        <f t="shared" si="4"/>
        <v>302</v>
      </c>
      <c r="B304">
        <f>+DataSim!L306/DataSim!L305-1</f>
        <v>0.019997525866192634</v>
      </c>
      <c r="C304">
        <f>+DataSim!S306/DataSim!J306</f>
        <v>1.4572103156924743</v>
      </c>
    </row>
    <row r="305" spans="1:3" ht="12.75">
      <c r="A305">
        <f t="shared" si="4"/>
        <v>303</v>
      </c>
      <c r="B305">
        <f>+DataSim!L307/DataSim!L306-1</f>
        <v>0.019997569885956246</v>
      </c>
      <c r="C305">
        <f>+DataSim!S307/DataSim!J307</f>
        <v>1.4572091570734256</v>
      </c>
    </row>
    <row r="306" spans="1:3" ht="12.75">
      <c r="A306">
        <f t="shared" si="4"/>
        <v>304</v>
      </c>
      <c r="B306">
        <f>+DataSim!L308/DataSim!L307-1</f>
        <v>0.019997613187432206</v>
      </c>
      <c r="C306">
        <f>+DataSim!S308/DataSim!J308</f>
        <v>1.457208015882083</v>
      </c>
    </row>
    <row r="307" spans="1:3" ht="12.75">
      <c r="A307">
        <f t="shared" si="4"/>
        <v>305</v>
      </c>
      <c r="B307">
        <f>+DataSim!L309/DataSim!L308-1</f>
        <v>0.019997655780035428</v>
      </c>
      <c r="C307">
        <f>+DataSim!S309/DataSim!J309</f>
        <v>1.4572068919472638</v>
      </c>
    </row>
    <row r="308" spans="1:3" ht="12.75">
      <c r="A308">
        <f t="shared" si="4"/>
        <v>306</v>
      </c>
      <c r="B308">
        <f>+DataSim!L310/DataSim!L309-1</f>
        <v>0.019997697673145964</v>
      </c>
      <c r="C308">
        <f>+DataSim!S310/DataSim!J310</f>
        <v>1.457205785095647</v>
      </c>
    </row>
    <row r="309" spans="1:3" ht="12.75">
      <c r="A309">
        <f t="shared" si="4"/>
        <v>307</v>
      </c>
      <c r="B309">
        <f>+DataSim!L311/DataSim!L310-1</f>
        <v>0.01999773887610612</v>
      </c>
      <c r="C309">
        <f>+DataSim!S311/DataSim!J311</f>
        <v>1.4572046951519886</v>
      </c>
    </row>
    <row r="310" spans="1:3" ht="12.75">
      <c r="A310">
        <f t="shared" si="4"/>
        <v>308</v>
      </c>
      <c r="B310">
        <f>+DataSim!L312/DataSim!L311-1</f>
        <v>0.019997779398216453</v>
      </c>
      <c r="C310">
        <f>+DataSim!S312/DataSim!J312</f>
        <v>1.4572036219393338</v>
      </c>
    </row>
    <row r="311" spans="1:3" ht="12.75">
      <c r="A311">
        <f t="shared" si="4"/>
        <v>309</v>
      </c>
      <c r="B311">
        <f>+DataSim!L313/DataSim!L312-1</f>
        <v>0.019997819248730453</v>
      </c>
      <c r="C311">
        <f>+DataSim!S313/DataSim!J313</f>
        <v>1.457202565279216</v>
      </c>
    </row>
    <row r="312" spans="1:3" ht="12.75">
      <c r="A312">
        <f t="shared" si="4"/>
        <v>310</v>
      </c>
      <c r="B312">
        <f>+DataSim!L314/DataSim!L313-1</f>
        <v>0.0199978584368532</v>
      </c>
      <c r="C312">
        <f>+DataSim!S314/DataSim!J314</f>
        <v>1.457201524991845</v>
      </c>
    </row>
    <row r="313" spans="1:3" ht="12.75">
      <c r="A313">
        <f t="shared" si="4"/>
        <v>311</v>
      </c>
      <c r="B313">
        <f>+DataSim!L315/DataSim!L314-1</f>
        <v>0.019997896971736706</v>
      </c>
      <c r="C313">
        <f>+DataSim!S315/DataSim!J315</f>
        <v>1.4572005008962903</v>
      </c>
    </row>
    <row r="314" spans="1:3" ht="12.75">
      <c r="A314">
        <f t="shared" si="4"/>
        <v>312</v>
      </c>
      <c r="B314">
        <f>+DataSim!L316/DataSim!L315-1</f>
        <v>0.01999793486247725</v>
      </c>
      <c r="C314">
        <f>+DataSim!S316/DataSim!J316</f>
        <v>1.4571994928106526</v>
      </c>
    </row>
    <row r="315" spans="1:3" ht="12.75">
      <c r="A315">
        <f t="shared" si="4"/>
        <v>313</v>
      </c>
      <c r="B315">
        <f>+DataSim!L317/DataSim!L316-1</f>
        <v>0.01999797211811183</v>
      </c>
      <c r="C315">
        <f>+DataSim!S317/DataSim!J317</f>
        <v>1.4571985005522297</v>
      </c>
    </row>
    <row r="316" spans="1:3" ht="12.75">
      <c r="A316">
        <f t="shared" si="4"/>
        <v>314</v>
      </c>
      <c r="B316">
        <f>+DataSim!L318/DataSim!L317-1</f>
        <v>0.01999800874761659</v>
      </c>
      <c r="C316">
        <f>+DataSim!S318/DataSim!J318</f>
        <v>1.4571975239376724</v>
      </c>
    </row>
    <row r="317" spans="1:3" ht="12.75">
      <c r="A317">
        <f t="shared" si="4"/>
        <v>315</v>
      </c>
      <c r="B317">
        <f>+DataSim!L319/DataSim!L318-1</f>
        <v>0.019998044759904632</v>
      </c>
      <c r="C317">
        <f>+DataSim!S319/DataSim!J319</f>
        <v>1.4571965627831323</v>
      </c>
    </row>
    <row r="318" spans="1:3" ht="12.75">
      <c r="A318">
        <f t="shared" si="4"/>
        <v>316</v>
      </c>
      <c r="B318">
        <f>+DataSim!L320/DataSim!L319-1</f>
        <v>0.01999808016382043</v>
      </c>
      <c r="C318">
        <f>+DataSim!S320/DataSim!J320</f>
        <v>1.457195616904406</v>
      </c>
    </row>
    <row r="319" spans="1:3" ht="12.75">
      <c r="A319">
        <f t="shared" si="4"/>
        <v>317</v>
      </c>
      <c r="B319">
        <f>+DataSim!L321/DataSim!L320-1</f>
        <v>0.019998114968142522</v>
      </c>
      <c r="C319">
        <f>+DataSim!S321/DataSim!J321</f>
        <v>1.4571946861170668</v>
      </c>
    </row>
    <row r="320" spans="1:3" ht="12.75">
      <c r="A320">
        <f t="shared" si="4"/>
        <v>318</v>
      </c>
      <c r="B320">
        <f>+DataSim!L322/DataSim!L321-1</f>
        <v>0.019998149181577496</v>
      </c>
      <c r="C320">
        <f>+DataSim!S322/DataSim!J322</f>
        <v>1.4571937702365954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Dip.to Scienze Economiche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Gennaro Zezza</dc:creator>
  <cp:keywords/>
  <dc:description/>
  <cp:lastModifiedBy>Gennaro Zezza</cp:lastModifiedBy>
  <dcterms:created xsi:type="dcterms:W3CDTF">2010-12-15T13:18:53Z</dcterms:created>
  <dcterms:modified xsi:type="dcterms:W3CDTF">2010-12-20T12:30:06Z</dcterms:modified>
  <cp:category/>
  <cp:version/>
  <cp:contentType/>
  <cp:contentStatus/>
</cp:coreProperties>
</file>